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2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3" l="1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78" i="3" s="1"/>
  <c r="F38" i="4"/>
  <c r="F24" i="5"/>
  <c r="D78" i="1" l="1"/>
  <c r="D75" i="1"/>
  <c r="D72" i="1"/>
  <c r="D69" i="1"/>
  <c r="D65" i="1"/>
  <c r="D61" i="1"/>
  <c r="D58" i="1"/>
  <c r="D53" i="1"/>
  <c r="D47" i="1"/>
  <c r="D42" i="1"/>
  <c r="D37" i="1"/>
  <c r="D32" i="1"/>
  <c r="D27" i="1"/>
  <c r="D24" i="1"/>
  <c r="D21" i="1"/>
  <c r="D18" i="1"/>
  <c r="D15" i="1"/>
  <c r="D12" i="1"/>
  <c r="D79" i="1" s="1"/>
  <c r="D16" i="2"/>
  <c r="D12" i="2"/>
</calcChain>
</file>

<file path=xl/comments1.xml><?xml version="1.0" encoding="utf-8"?>
<comments xmlns="http://schemas.openxmlformats.org/spreadsheetml/2006/main">
  <authors>
    <author>Statia1</author>
  </authors>
  <commentList>
    <comment ref="D79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<sst xmlns="http://schemas.openxmlformats.org/spreadsheetml/2006/main" count="351" uniqueCount="181">
  <si>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</si>
  <si>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</si>
  <si>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</si>
  <si>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</si>
  <si>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</si>
  <si>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</si>
  <si>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</si>
  <si>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</si>
  <si>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</si>
  <si>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</si>
  <si>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</si>
  <si>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</si>
  <si>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</si>
  <si>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</si>
  <si>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</si>
  <si>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</si>
  <si>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</si>
  <si>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</si>
  <si>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</si>
  <si>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</si>
  <si>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</si>
  <si>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</si>
  <si>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</si>
  <si>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</si>
  <si>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</si>
  <si>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</si>
  <si>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</si>
  <si>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</si>
  <si>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</si>
  <si>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</si>
  <si>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10.02.06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</si>
  <si>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</si>
  <si>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</si>
  <si>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</si>
  <si>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</si>
  <si>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</si>
  <si>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</si>
  <si>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</si>
  <si>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</si>
  <si>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</si>
  <si>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</si>
  <si>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</si>
  <si>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</si>
  <si>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</si>
  <si>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</si>
  <si>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</si>
  <si>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</si>
  <si>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10.03.07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</si>
  <si>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</si>
  <si>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</si>
  <si>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</si>
  <si>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</si>
  <si>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</si>
  <si>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</si>
  <si>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</si>
  <si>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</si>
  <si>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</si>
  <si>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Total 57.02.01</t>
  </si>
  <si>
    <t>INSTITUTIA PREFECTULUI-JUDETUL GALATI</t>
  </si>
  <si>
    <t xml:space="preserve">CAP 51 01 "AUTORITATI PUBLICE SI ACTIUNI EXTERNE"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</si>
  <si>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</si>
  <si>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</si>
  <si>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</si>
  <si>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</si>
  <si>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</si>
  <si>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</si>
  <si>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</si>
  <si>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</si>
  <si>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</si>
  <si>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</si>
  <si>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</si>
  <si>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</si>
  <si>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</si>
  <si>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</si>
  <si>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</si>
  <si>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</si>
  <si>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OMV Petrom</t>
  </si>
  <si>
    <t>Orange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</si>
  <si>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</si>
  <si>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</si>
  <si>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</si>
  <si>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</si>
  <si>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</si>
  <si>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Centru Regional de Posta</t>
  </si>
  <si>
    <t>MMA Strong Security</t>
  </si>
  <si>
    <t xml:space="preserve">CAP 51 01 "AUTORITATI PUBLICE SI ACTIUNI EXTERNE" TITLUL II </t>
  </si>
  <si>
    <t>I.P.J.GL</t>
  </si>
  <si>
    <t>Team Clean Lux</t>
  </si>
  <si>
    <t>OMV Petorm</t>
  </si>
  <si>
    <t>Speeh Hidroelectrica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</si>
  <si>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</si>
  <si>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</si>
  <si>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</si>
  <si>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</si>
  <si>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</si>
  <si>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</si>
  <si>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</si>
  <si>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</si>
  <si>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concediu odihna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</si>
  <si>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</si>
  <si>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</si>
  <si>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</si>
  <si>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</si>
  <si>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</si>
  <si>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</si>
  <si>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</si>
  <si>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</si>
  <si>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</si>
  <si>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</si>
  <si>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</si>
  <si>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 xml:space="preserve">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</si>
  <si>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</si>
  <si>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</si>
  <si>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</si>
  <si>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</si>
  <si>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</si>
  <si>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</si>
  <si>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</si>
  <si>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</si>
  <si>
    <t>Ecosal SA</t>
  </si>
  <si>
    <t>Niss-B</t>
  </si>
  <si>
    <t>Cumpana</t>
  </si>
  <si>
    <t>Calorgal SA</t>
  </si>
  <si>
    <t>CEC</t>
  </si>
  <si>
    <t>Eenergie termica</t>
  </si>
  <si>
    <t>Energie electrica</t>
  </si>
  <si>
    <t>Centrul Regional Posta</t>
  </si>
  <si>
    <t xml:space="preserve">salarii carduri </t>
  </si>
  <si>
    <t>salarii numerar+contributii BS salarii</t>
  </si>
  <si>
    <t xml:space="preserve">alimentare card   </t>
  </si>
  <si>
    <t>dif norma hrana</t>
  </si>
  <si>
    <t>vouchere vacanta</t>
  </si>
  <si>
    <t>contrib bug stat vouchere vac</t>
  </si>
  <si>
    <t xml:space="preserve"> contrib BS voucher vacanta</t>
  </si>
  <si>
    <t>alim card indemniz crestere copil</t>
  </si>
  <si>
    <t>01.02.2024-29.02.2024</t>
  </si>
  <si>
    <t>februarie 2024</t>
  </si>
  <si>
    <t>09.02.2024</t>
  </si>
  <si>
    <t>Energie electrică</t>
  </si>
  <si>
    <t>Apa canal, salubritate</t>
  </si>
  <si>
    <t>Carburanti si lubrifianti</t>
  </si>
  <si>
    <t>22.02.2024</t>
  </si>
  <si>
    <t>Posta si telecomunicatii</t>
  </si>
  <si>
    <t>13.02.2024</t>
  </si>
  <si>
    <t xml:space="preserve">Servicii corespondenta </t>
  </si>
  <si>
    <t>27.02.2024</t>
  </si>
  <si>
    <t>Roel</t>
  </si>
  <si>
    <t>Mat. si prestari servicii cu caracter functional</t>
  </si>
  <si>
    <t>Alte bunuri si servicii pentru intretinere si functionare</t>
  </si>
  <si>
    <t>26.02.2024</t>
  </si>
  <si>
    <t>Stecon Industry</t>
  </si>
  <si>
    <t>21.02.2024</t>
  </si>
  <si>
    <t>Deplasari, detasari</t>
  </si>
  <si>
    <t>Agressione Group</t>
  </si>
  <si>
    <t>Furnituri de birou</t>
  </si>
  <si>
    <t>28.02.2024</t>
  </si>
  <si>
    <t>Roval Print</t>
  </si>
  <si>
    <t>29.02.2024</t>
  </si>
  <si>
    <t>08.02.2024</t>
  </si>
  <si>
    <t>19.02.2024</t>
  </si>
  <si>
    <t>Getica 95 Com</t>
  </si>
  <si>
    <t>Apa Canal SA</t>
  </si>
  <si>
    <t>Apa, canal si salubritate</t>
  </si>
  <si>
    <t>Salubritate</t>
  </si>
  <si>
    <t>Carburanti, lubrifianti</t>
  </si>
  <si>
    <t>Posta</t>
  </si>
  <si>
    <t>Posta, telecomunicatii</t>
  </si>
  <si>
    <t>14.02.2024</t>
  </si>
  <si>
    <t>RCS&amp;RDS</t>
  </si>
  <si>
    <t>Radio, tv</t>
  </si>
  <si>
    <t>Dante International</t>
  </si>
  <si>
    <t xml:space="preserve"> Cargus</t>
  </si>
  <si>
    <t>Compania de Inf. Neamt</t>
  </si>
  <si>
    <t>Doru&amp;Mircea SRL</t>
  </si>
  <si>
    <t>Sobis Solution</t>
  </si>
  <si>
    <t>Sherr Impex</t>
  </si>
  <si>
    <t>Eurodi International</t>
  </si>
  <si>
    <t>Reparatii curente</t>
  </si>
  <si>
    <t>Protocol si reprezentare</t>
  </si>
  <si>
    <t xml:space="preserve">Selgros </t>
  </si>
  <si>
    <t>Fondul conducatorului institutiei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</si>
</sst>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_-* #,##0.00\ _l_e_i_-;\-* #,##0.00\ _l_e_i_-;_-* \-??\ _l_e_i_-;_-@_-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  <numFmt numFmtId="169" formatCode="0.00;[Red]0.00"/>
    <numFmt numFmtId="170" formatCode="#.##0.00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31" applyNumberFormat="0" applyAlignment="0" applyProtection="0"/>
    <xf numFmtId="0" fontId="26" fillId="43" borderId="40"/>
    <xf numFmtId="0" fontId="9" fillId="22" borderId="32" applyNumberFormat="0" applyAlignment="0" applyProtection="0"/>
    <xf numFmtId="0" fontId="27" fillId="44" borderId="41"/>
    <xf numFmtId="167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33" applyNumberFormat="0" applyFill="0" applyAlignment="0" applyProtection="0"/>
    <xf numFmtId="0" fontId="31" fillId="0" borderId="42"/>
    <xf numFmtId="0" fontId="13" fillId="0" borderId="34" applyNumberFormat="0" applyFill="0" applyAlignment="0" applyProtection="0"/>
    <xf numFmtId="0" fontId="32" fillId="0" borderId="43"/>
    <xf numFmtId="0" fontId="14" fillId="0" borderId="35" applyNumberFormat="0" applyFill="0" applyAlignment="0" applyProtection="0"/>
    <xf numFmtId="0" fontId="33" fillId="0" borderId="44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31" applyNumberFormat="0" applyAlignment="0" applyProtection="0"/>
    <xf numFmtId="0" fontId="34" fillId="30" borderId="40"/>
    <xf numFmtId="0" fontId="16" fillId="0" borderId="36" applyNumberFormat="0" applyFill="0" applyAlignment="0" applyProtection="0"/>
    <xf numFmtId="0" fontId="35" fillId="0" borderId="45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37" applyNumberFormat="0" applyAlignment="0" applyProtection="0"/>
    <xf numFmtId="0" fontId="23" fillId="46" borderId="46"/>
    <xf numFmtId="0" fontId="19" fillId="21" borderId="38" applyNumberFormat="0" applyAlignment="0" applyProtection="0"/>
    <xf numFmtId="0" fontId="39" fillId="43" borderId="47"/>
    <xf numFmtId="0" fontId="40" fillId="0" borderId="0"/>
    <xf numFmtId="168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39" applyNumberFormat="0" applyFill="0" applyAlignment="0" applyProtection="0"/>
    <xf numFmtId="0" fontId="42" fillId="0" borderId="48"/>
    <xf numFmtId="0" fontId="22" fillId="0" borderId="0" applyNumberFormat="0" applyFill="0" applyBorder="0" applyAlignment="0" applyProtection="0"/>
    <xf numFmtId="0" fontId="43" fillId="0" borderId="0"/>
  </cellStyleXfs>
  <cellXfs count="190">
    <xf numFmtId="0" fontId="0" fillId="0" borderId="0" xfId="0"/>
    <xf numFmtId="17" fontId="0" fillId="0" borderId="3" xfId="0" applyNumberFormat="1" applyFont="1" applyBorder="1"/>
    <xf numFmtId="17" fontId="0" fillId="0" borderId="1" xfId="0" applyNumberFormat="1" applyFont="1" applyBorder="1"/>
    <xf numFmtId="2" fontId="0" fillId="0" borderId="0" xfId="0" applyNumberFormat="1"/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58" xfId="0" applyNumberFormat="1" applyFont="1" applyBorder="1"/>
    <xf numFmtId="165" fontId="0" fillId="0" borderId="57" xfId="0" applyNumberFormat="1" applyFont="1" applyBorder="1"/>
    <xf numFmtId="0" fontId="0" fillId="0" borderId="57" xfId="0" applyFont="1" applyBorder="1"/>
    <xf numFmtId="0" fontId="0" fillId="0" borderId="59" xfId="0" applyFont="1" applyBorder="1"/>
    <xf numFmtId="0" fontId="0" fillId="0" borderId="56" xfId="0" applyFont="1" applyBorder="1"/>
    <xf numFmtId="165" fontId="3" fillId="2" borderId="14" xfId="0" applyNumberFormat="1" applyFont="1" applyFill="1" applyBorder="1"/>
    <xf numFmtId="0" fontId="3" fillId="2" borderId="14" xfId="0" applyFont="1" applyFill="1" applyBorder="1"/>
    <xf numFmtId="165" fontId="3" fillId="0" borderId="14" xfId="0" applyNumberFormat="1" applyFont="1" applyBorder="1"/>
    <xf numFmtId="0" fontId="3" fillId="0" borderId="14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15" xfId="0" applyNumberFormat="1" applyFont="1" applyBorder="1"/>
    <xf numFmtId="0" fontId="3" fillId="0" borderId="15" xfId="0" applyFont="1" applyBorder="1"/>
    <xf numFmtId="0" fontId="3" fillId="0" borderId="14" xfId="0" applyFont="1" applyFill="1" applyBorder="1"/>
    <xf numFmtId="0" fontId="3" fillId="0" borderId="55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54" xfId="0" applyFont="1" applyBorder="1"/>
    <xf numFmtId="0" fontId="0" fillId="0" borderId="12" xfId="0" applyFont="1" applyBorder="1"/>
    <xf numFmtId="0" fontId="0" fillId="0" borderId="8" xfId="0" applyFont="1" applyBorder="1"/>
    <xf numFmtId="0" fontId="0" fillId="0" borderId="53" xfId="0" applyBorder="1"/>
    <xf numFmtId="165" fontId="3" fillId="2" borderId="53" xfId="0" applyNumberFormat="1" applyFont="1" applyFill="1" applyBorder="1"/>
    <xf numFmtId="0" fontId="3" fillId="2" borderId="53" xfId="0" applyFont="1" applyFill="1" applyBorder="1"/>
    <xf numFmtId="0" fontId="0" fillId="0" borderId="52" xfId="0" applyBorder="1"/>
    <xf numFmtId="165" fontId="0" fillId="0" borderId="52" xfId="0" applyNumberFormat="1" applyFont="1" applyBorder="1"/>
    <xf numFmtId="0" fontId="0" fillId="0" borderId="52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left" vertical="center"/>
    </xf>
    <xf numFmtId="14" fontId="4" fillId="0" borderId="30" xfId="0" applyNumberFormat="1" applyFont="1" applyBorder="1" applyAlignment="1">
      <alignment horizontal="center" vertical="center"/>
    </xf>
    <xf numFmtId="169" fontId="2" fillId="0" borderId="1" xfId="1" applyNumberFormat="1" applyFont="1" applyFill="1" applyBorder="1" applyAlignment="1" applyProtection="1">
      <alignment horizontal="right"/>
    </xf>
    <xf numFmtId="169" fontId="4" fillId="47" borderId="1" xfId="0" applyNumberFormat="1" applyFont="1" applyFill="1" applyBorder="1" applyAlignment="1">
      <alignment horizontal="right" vertical="center"/>
    </xf>
    <xf numFmtId="169" fontId="0" fillId="47" borderId="1" xfId="0" applyNumberFormat="1" applyFont="1" applyFill="1" applyBorder="1" applyAlignment="1">
      <alignment vertical="center"/>
    </xf>
    <xf numFmtId="14" fontId="3" fillId="0" borderId="30" xfId="0" applyNumberFormat="1" applyFont="1" applyBorder="1"/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3" xfId="0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14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22" xfId="0" applyFont="1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24" xfId="0" applyFont="1" applyBorder="1"/>
    <xf numFmtId="0" fontId="2" fillId="0" borderId="25" xfId="0" applyFont="1" applyBorder="1"/>
    <xf numFmtId="0" fontId="0" fillId="0" borderId="26" xfId="0" applyBorder="1"/>
    <xf numFmtId="0" fontId="0" fillId="0" borderId="29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1" xfId="0" applyFont="1" applyBorder="1"/>
    <xf numFmtId="0" fontId="0" fillId="0" borderId="21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4" xfId="0" applyFont="1" applyBorder="1"/>
    <xf numFmtId="165" fontId="0" fillId="0" borderId="14" xfId="0" applyNumberFormat="1" applyFont="1" applyBorder="1"/>
    <xf numFmtId="14" fontId="2" fillId="0" borderId="4" xfId="0" applyNumberFormat="1" applyFont="1" applyBorder="1"/>
    <xf numFmtId="0" fontId="3" fillId="0" borderId="26" xfId="0" applyFont="1" applyBorder="1"/>
    <xf numFmtId="0" fontId="2" fillId="0" borderId="8" xfId="0" applyFont="1" applyBorder="1"/>
    <xf numFmtId="0" fontId="0" fillId="0" borderId="9" xfId="0" applyBorder="1"/>
    <xf numFmtId="0" fontId="0" fillId="0" borderId="2" xfId="0" applyBorder="1"/>
    <xf numFmtId="3" fontId="0" fillId="0" borderId="1" xfId="0" applyNumberFormat="1" applyFont="1" applyBorder="1"/>
    <xf numFmtId="165" fontId="0" fillId="0" borderId="15" xfId="0" applyNumberFormat="1" applyFont="1" applyBorder="1"/>
    <xf numFmtId="3" fontId="0" fillId="0" borderId="15" xfId="0" applyNumberFormat="1" applyFont="1" applyBorder="1"/>
    <xf numFmtId="3" fontId="0" fillId="0" borderId="60" xfId="0" applyNumberFormat="1" applyFont="1" applyBorder="1"/>
    <xf numFmtId="3" fontId="0" fillId="0" borderId="14" xfId="0" applyNumberFormat="1" applyFont="1" applyBorder="1"/>
    <xf numFmtId="3" fontId="3" fillId="0" borderId="58" xfId="0" applyNumberFormat="1" applyFont="1" applyBorder="1"/>
    <xf numFmtId="170" fontId="0" fillId="0" borderId="0" xfId="0" applyNumberFormat="1"/>
    <xf numFmtId="0" fontId="0" fillId="0" borderId="19" xfId="0" applyFont="1" applyBorder="1"/>
    <xf numFmtId="165" fontId="0" fillId="0" borderId="21" xfId="0" applyNumberFormat="1" applyFont="1" applyBorder="1"/>
    <xf numFmtId="0" fontId="2" fillId="0" borderId="11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17" xfId="0" applyFont="1" applyFill="1" applyBorder="1"/>
    <xf numFmtId="0" fontId="0" fillId="2" borderId="10" xfId="0" applyFont="1" applyFill="1" applyBorder="1"/>
    <xf numFmtId="0" fontId="0" fillId="2" borderId="56" xfId="0" applyFont="1" applyFill="1" applyBorder="1"/>
    <xf numFmtId="0" fontId="0" fillId="2" borderId="59" xfId="0" applyFont="1" applyFill="1" applyBorder="1"/>
    <xf numFmtId="165" fontId="0" fillId="2" borderId="59" xfId="0" applyNumberFormat="1" applyFont="1" applyFill="1" applyBorder="1"/>
    <xf numFmtId="0" fontId="3" fillId="2" borderId="56" xfId="0" applyFont="1" applyFill="1" applyBorder="1"/>
    <xf numFmtId="0" fontId="3" fillId="2" borderId="57" xfId="0" applyFont="1" applyFill="1" applyBorder="1"/>
    <xf numFmtId="165" fontId="3" fillId="2" borderId="57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165" fontId="0" fillId="2" borderId="2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1" xfId="0" applyFont="1" applyBorder="1"/>
    <xf numFmtId="0" fontId="4" fillId="0" borderId="12" xfId="0" applyFont="1" applyBorder="1" applyAlignment="1">
      <alignment horizontal="right"/>
    </xf>
    <xf numFmtId="0" fontId="0" fillId="0" borderId="20" xfId="0" applyFont="1" applyBorder="1"/>
    <xf numFmtId="17" fontId="4" fillId="0" borderId="12" xfId="0" applyNumberFormat="1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wrapText="1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wrapText="1"/>
    </xf>
    <xf numFmtId="2" fontId="2" fillId="0" borderId="1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" fontId="4" fillId="47" borderId="14" xfId="0" applyNumberFormat="1" applyFont="1" applyFill="1" applyBorder="1" applyAlignment="1">
      <alignment horizontal="right" vertical="center"/>
    </xf>
    <xf numFmtId="2" fontId="0" fillId="47" borderId="1" xfId="0" applyNumberFormat="1" applyFont="1" applyFill="1" applyBorder="1" applyAlignment="1">
      <alignment horizontal="right" vertical="center"/>
    </xf>
    <xf numFmtId="2" fontId="0" fillId="47" borderId="1" xfId="1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>
      <alignment horizontal="center"/>
    </xf>
    <xf numFmtId="2" fontId="3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/>
    </xf>
    <xf numFmtId="0" fontId="0" fillId="0" borderId="8" xfId="0" applyFill="1" applyBorder="1"/>
    <xf numFmtId="165" fontId="0" fillId="0" borderId="8" xfId="0" applyNumberFormat="1" applyFont="1" applyFill="1" applyBorder="1"/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6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P34" sqref="P34"/>
    </sheetView>
  </sheetViews>
  <sheetFormatPr defaultRowHeight="12.75"/>
  <cols>
    <col min="2" max="2" width="15.42578125" customWidth="1"/>
    <col min="4" max="4" width="22.140625" customWidth="1"/>
    <col min="5" max="5" width="17.28515625" customWidth="1"/>
    <col min="6" max="6" width="9.7109375" customWidth="1"/>
  </cols>
  <sheetData>
    <row r="1" spans="1:6">
      <c r="A1" s="48" t="s">
        <v>49</v>
      </c>
      <c r="B1" s="48"/>
      <c r="C1" s="49"/>
      <c r="D1" s="49"/>
      <c r="E1" s="78"/>
      <c r="F1" s="167"/>
    </row>
    <row r="2" spans="1:6">
      <c r="A2" s="78"/>
      <c r="B2" s="49"/>
      <c r="C2" s="49"/>
      <c r="D2" s="49"/>
      <c r="E2" s="49"/>
      <c r="F2" s="167"/>
    </row>
    <row r="3" spans="1:6">
      <c r="A3" s="168" t="s">
        <v>85</v>
      </c>
      <c r="B3" s="168"/>
      <c r="C3" s="168"/>
      <c r="D3" s="168"/>
      <c r="E3" s="168"/>
      <c r="F3" s="168"/>
    </row>
    <row r="4" spans="1:6">
      <c r="A4" s="78"/>
      <c r="B4" s="79"/>
      <c r="C4" s="78"/>
      <c r="D4" s="78"/>
      <c r="E4" s="78"/>
      <c r="F4" s="167"/>
    </row>
    <row r="5" spans="1:6">
      <c r="A5" s="78"/>
      <c r="B5" s="79"/>
      <c r="C5" s="108" t="s">
        <v>1</v>
      </c>
      <c r="D5" s="169" t="s">
        <v>135</v>
      </c>
      <c r="E5" s="169"/>
      <c r="F5" s="167"/>
    </row>
    <row r="6" spans="1:6">
      <c r="A6" s="78"/>
      <c r="B6" s="78"/>
      <c r="C6" s="78"/>
      <c r="D6" s="78"/>
      <c r="E6" s="78"/>
      <c r="F6" s="167"/>
    </row>
    <row r="7" spans="1:6" ht="102">
      <c r="A7" s="68" t="s">
        <v>70</v>
      </c>
      <c r="B7" s="54" t="s">
        <v>71</v>
      </c>
      <c r="C7" s="70" t="s">
        <v>72</v>
      </c>
      <c r="D7" s="69" t="s">
        <v>73</v>
      </c>
      <c r="E7" s="69" t="s">
        <v>74</v>
      </c>
      <c r="F7" s="170" t="s">
        <v>75</v>
      </c>
    </row>
    <row r="8" spans="1:6">
      <c r="A8" s="63">
        <v>1</v>
      </c>
      <c r="B8" s="171" t="s">
        <v>149</v>
      </c>
      <c r="C8" s="66">
        <v>248</v>
      </c>
      <c r="D8" s="185" t="s">
        <v>153</v>
      </c>
      <c r="E8" s="64" t="s">
        <v>154</v>
      </c>
      <c r="F8" s="186">
        <v>1473.27</v>
      </c>
    </row>
    <row r="9" spans="1:6">
      <c r="A9" s="63">
        <v>2</v>
      </c>
      <c r="B9" s="171" t="s">
        <v>155</v>
      </c>
      <c r="C9" s="66">
        <v>257</v>
      </c>
      <c r="D9" s="185" t="s">
        <v>156</v>
      </c>
      <c r="E9" s="64" t="s">
        <v>154</v>
      </c>
      <c r="F9" s="186">
        <v>1337.05</v>
      </c>
    </row>
    <row r="10" spans="1:6">
      <c r="A10" s="63">
        <v>3</v>
      </c>
      <c r="B10" s="171" t="s">
        <v>157</v>
      </c>
      <c r="C10" s="66">
        <v>261</v>
      </c>
      <c r="D10" s="185" t="s">
        <v>122</v>
      </c>
      <c r="E10" s="64" t="s">
        <v>124</v>
      </c>
      <c r="F10" s="172">
        <v>6763.18</v>
      </c>
    </row>
    <row r="11" spans="1:6">
      <c r="A11" s="63">
        <v>4</v>
      </c>
      <c r="B11" s="171" t="s">
        <v>137</v>
      </c>
      <c r="C11" s="66">
        <v>158</v>
      </c>
      <c r="D11" s="185" t="s">
        <v>122</v>
      </c>
      <c r="E11" s="64" t="s">
        <v>124</v>
      </c>
      <c r="F11" s="172">
        <v>50919.97</v>
      </c>
    </row>
    <row r="12" spans="1:6">
      <c r="A12" s="63">
        <v>5</v>
      </c>
      <c r="B12" s="71" t="s">
        <v>158</v>
      </c>
      <c r="C12" s="62">
        <v>135</v>
      </c>
      <c r="D12" s="55" t="s">
        <v>89</v>
      </c>
      <c r="E12" s="56" t="s">
        <v>125</v>
      </c>
      <c r="F12" s="173">
        <v>681.16</v>
      </c>
    </row>
    <row r="13" spans="1:6">
      <c r="A13" s="63">
        <v>6</v>
      </c>
      <c r="B13" s="71" t="s">
        <v>159</v>
      </c>
      <c r="C13" s="62">
        <v>234</v>
      </c>
      <c r="D13" s="55" t="s">
        <v>160</v>
      </c>
      <c r="E13" s="56" t="s">
        <v>125</v>
      </c>
      <c r="F13" s="173">
        <v>7268.94</v>
      </c>
    </row>
    <row r="14" spans="1:6">
      <c r="A14" s="63">
        <v>7</v>
      </c>
      <c r="B14" s="71" t="s">
        <v>158</v>
      </c>
      <c r="C14" s="62">
        <v>136</v>
      </c>
      <c r="D14" s="55" t="s">
        <v>161</v>
      </c>
      <c r="E14" s="56" t="s">
        <v>162</v>
      </c>
      <c r="F14" s="173">
        <v>2712.26</v>
      </c>
    </row>
    <row r="15" spans="1:6">
      <c r="A15" s="63">
        <v>8</v>
      </c>
      <c r="B15" s="71" t="s">
        <v>159</v>
      </c>
      <c r="C15" s="58">
        <v>233</v>
      </c>
      <c r="D15" s="65" t="s">
        <v>119</v>
      </c>
      <c r="E15" s="56" t="s">
        <v>163</v>
      </c>
      <c r="F15" s="174">
        <v>351.27</v>
      </c>
    </row>
    <row r="16" spans="1:6">
      <c r="A16" s="63">
        <v>9</v>
      </c>
      <c r="B16" s="71" t="s">
        <v>158</v>
      </c>
      <c r="C16" s="58">
        <v>137</v>
      </c>
      <c r="D16" s="65" t="s">
        <v>88</v>
      </c>
      <c r="E16" s="56" t="s">
        <v>164</v>
      </c>
      <c r="F16" s="174">
        <v>5041.21</v>
      </c>
    </row>
    <row r="17" spans="1:6">
      <c r="A17" s="63">
        <v>10</v>
      </c>
      <c r="B17" s="71" t="s">
        <v>158</v>
      </c>
      <c r="C17" s="58">
        <v>138</v>
      </c>
      <c r="D17" s="65" t="s">
        <v>126</v>
      </c>
      <c r="E17" s="62" t="s">
        <v>165</v>
      </c>
      <c r="F17" s="174">
        <v>569.20000000000005</v>
      </c>
    </row>
    <row r="18" spans="1:6">
      <c r="A18" s="63">
        <v>11</v>
      </c>
      <c r="B18" s="71" t="s">
        <v>158</v>
      </c>
      <c r="C18" s="58">
        <v>139</v>
      </c>
      <c r="D18" s="65" t="s">
        <v>77</v>
      </c>
      <c r="E18" s="65" t="s">
        <v>166</v>
      </c>
      <c r="F18" s="174">
        <v>29.58</v>
      </c>
    </row>
    <row r="19" spans="1:6">
      <c r="A19" s="63">
        <v>12</v>
      </c>
      <c r="B19" s="71" t="s">
        <v>167</v>
      </c>
      <c r="C19" s="58">
        <v>161</v>
      </c>
      <c r="D19" s="65" t="s">
        <v>77</v>
      </c>
      <c r="E19" s="65" t="s">
        <v>166</v>
      </c>
      <c r="F19" s="174">
        <v>29.73</v>
      </c>
    </row>
    <row r="20" spans="1:6">
      <c r="A20" s="63">
        <v>13</v>
      </c>
      <c r="B20" s="71" t="s">
        <v>167</v>
      </c>
      <c r="C20" s="58">
        <v>160</v>
      </c>
      <c r="D20" s="65" t="s">
        <v>168</v>
      </c>
      <c r="E20" s="62" t="s">
        <v>169</v>
      </c>
      <c r="F20" s="174">
        <v>112</v>
      </c>
    </row>
    <row r="21" spans="1:6" ht="38.25">
      <c r="A21" s="63">
        <v>14</v>
      </c>
      <c r="B21" s="71" t="s">
        <v>145</v>
      </c>
      <c r="C21" s="58">
        <v>253</v>
      </c>
      <c r="D21" s="57" t="s">
        <v>170</v>
      </c>
      <c r="E21" s="187" t="s">
        <v>147</v>
      </c>
      <c r="F21" s="174">
        <v>40.840000000000003</v>
      </c>
    </row>
    <row r="22" spans="1:6" ht="38.25">
      <c r="A22" s="63">
        <v>15</v>
      </c>
      <c r="B22" s="71" t="s">
        <v>145</v>
      </c>
      <c r="C22" s="58">
        <v>252</v>
      </c>
      <c r="D22" s="57" t="s">
        <v>146</v>
      </c>
      <c r="E22" s="188" t="s">
        <v>147</v>
      </c>
      <c r="F22" s="174">
        <v>474.81</v>
      </c>
    </row>
    <row r="23" spans="1:6" ht="51">
      <c r="A23" s="63">
        <v>16</v>
      </c>
      <c r="B23" s="71" t="s">
        <v>158</v>
      </c>
      <c r="C23" s="58">
        <v>3</v>
      </c>
      <c r="D23" s="57" t="s">
        <v>171</v>
      </c>
      <c r="E23" s="62" t="s">
        <v>148</v>
      </c>
      <c r="F23" s="174">
        <v>24</v>
      </c>
    </row>
    <row r="24" spans="1:6" ht="51">
      <c r="A24" s="63">
        <v>17</v>
      </c>
      <c r="B24" s="71" t="s">
        <v>158</v>
      </c>
      <c r="C24" s="58">
        <v>140</v>
      </c>
      <c r="D24" s="57" t="s">
        <v>121</v>
      </c>
      <c r="E24" s="62" t="s">
        <v>148</v>
      </c>
      <c r="F24" s="174">
        <v>238</v>
      </c>
    </row>
    <row r="25" spans="1:6" ht="51">
      <c r="A25" s="63">
        <v>18</v>
      </c>
      <c r="B25" s="71" t="s">
        <v>149</v>
      </c>
      <c r="C25" s="58">
        <v>249</v>
      </c>
      <c r="D25" s="57" t="s">
        <v>150</v>
      </c>
      <c r="E25" s="62" t="s">
        <v>148</v>
      </c>
      <c r="F25" s="174">
        <v>1135</v>
      </c>
    </row>
    <row r="26" spans="1:6" ht="51">
      <c r="A26" s="63">
        <v>19</v>
      </c>
      <c r="B26" s="71" t="s">
        <v>157</v>
      </c>
      <c r="C26" s="58">
        <v>263</v>
      </c>
      <c r="D26" s="57" t="s">
        <v>150</v>
      </c>
      <c r="E26" s="62" t="s">
        <v>148</v>
      </c>
      <c r="F26" s="174">
        <v>590</v>
      </c>
    </row>
    <row r="27" spans="1:6" ht="51">
      <c r="A27" s="63">
        <v>20</v>
      </c>
      <c r="B27" s="71" t="s">
        <v>158</v>
      </c>
      <c r="C27" s="58">
        <v>141</v>
      </c>
      <c r="D27" s="57" t="s">
        <v>172</v>
      </c>
      <c r="E27" s="62" t="s">
        <v>148</v>
      </c>
      <c r="F27" s="174">
        <v>133.28</v>
      </c>
    </row>
    <row r="28" spans="1:6" ht="51">
      <c r="A28" s="63">
        <v>21</v>
      </c>
      <c r="B28" s="71" t="s">
        <v>155</v>
      </c>
      <c r="C28" s="58">
        <v>258</v>
      </c>
      <c r="D28" s="57" t="s">
        <v>173</v>
      </c>
      <c r="E28" s="62" t="s">
        <v>148</v>
      </c>
      <c r="F28" s="174">
        <v>110</v>
      </c>
    </row>
    <row r="29" spans="1:6" ht="51">
      <c r="A29" s="63">
        <v>22</v>
      </c>
      <c r="B29" s="71" t="s">
        <v>158</v>
      </c>
      <c r="C29" s="58">
        <v>142</v>
      </c>
      <c r="D29" s="57" t="s">
        <v>120</v>
      </c>
      <c r="E29" s="62" t="s">
        <v>148</v>
      </c>
      <c r="F29" s="174">
        <v>284.95</v>
      </c>
    </row>
    <row r="30" spans="1:6" ht="51">
      <c r="A30" s="63">
        <v>23</v>
      </c>
      <c r="B30" s="71" t="s">
        <v>157</v>
      </c>
      <c r="C30" s="58">
        <v>262</v>
      </c>
      <c r="D30" s="57" t="s">
        <v>120</v>
      </c>
      <c r="E30" s="62" t="s">
        <v>148</v>
      </c>
      <c r="F30" s="174">
        <v>1082.79</v>
      </c>
    </row>
    <row r="31" spans="1:6" ht="51">
      <c r="A31" s="63">
        <v>24</v>
      </c>
      <c r="B31" s="71" t="s">
        <v>158</v>
      </c>
      <c r="C31" s="58">
        <v>143</v>
      </c>
      <c r="D31" s="57" t="s">
        <v>174</v>
      </c>
      <c r="E31" s="62" t="s">
        <v>148</v>
      </c>
      <c r="F31" s="174">
        <v>2487.1</v>
      </c>
    </row>
    <row r="32" spans="1:6" ht="51">
      <c r="A32" s="63">
        <v>25</v>
      </c>
      <c r="B32" s="71" t="s">
        <v>158</v>
      </c>
      <c r="C32" s="58">
        <v>144</v>
      </c>
      <c r="D32" s="57" t="s">
        <v>175</v>
      </c>
      <c r="E32" s="62" t="s">
        <v>148</v>
      </c>
      <c r="F32" s="174">
        <v>120</v>
      </c>
    </row>
    <row r="33" spans="1:6" ht="51">
      <c r="A33" s="63">
        <v>26</v>
      </c>
      <c r="B33" s="71" t="s">
        <v>158</v>
      </c>
      <c r="C33" s="58">
        <v>145</v>
      </c>
      <c r="D33" s="57" t="s">
        <v>87</v>
      </c>
      <c r="E33" s="62" t="s">
        <v>148</v>
      </c>
      <c r="F33" s="174">
        <v>15257.55</v>
      </c>
    </row>
    <row r="34" spans="1:6">
      <c r="A34" s="63">
        <v>27</v>
      </c>
      <c r="B34" s="71" t="s">
        <v>158</v>
      </c>
      <c r="C34" s="58">
        <v>146</v>
      </c>
      <c r="D34" s="57" t="s">
        <v>176</v>
      </c>
      <c r="E34" s="62" t="s">
        <v>177</v>
      </c>
      <c r="F34" s="174">
        <v>1250</v>
      </c>
    </row>
    <row r="35" spans="1:6">
      <c r="A35" s="63">
        <v>28</v>
      </c>
      <c r="B35" s="71" t="s">
        <v>149</v>
      </c>
      <c r="C35" s="58">
        <v>6</v>
      </c>
      <c r="D35" s="189" t="s">
        <v>123</v>
      </c>
      <c r="E35" s="187" t="s">
        <v>152</v>
      </c>
      <c r="F35" s="174">
        <v>52.14</v>
      </c>
    </row>
    <row r="36" spans="1:6" ht="25.5">
      <c r="A36" s="63">
        <v>29</v>
      </c>
      <c r="B36" s="71" t="s">
        <v>158</v>
      </c>
      <c r="C36" s="58">
        <v>3</v>
      </c>
      <c r="D36" s="189" t="s">
        <v>123</v>
      </c>
      <c r="E36" s="187" t="s">
        <v>178</v>
      </c>
      <c r="F36" s="174">
        <v>650</v>
      </c>
    </row>
    <row r="37" spans="1:6" ht="38.25">
      <c r="A37" s="63">
        <v>30</v>
      </c>
      <c r="B37" s="71" t="s">
        <v>149</v>
      </c>
      <c r="C37" s="58">
        <v>250</v>
      </c>
      <c r="D37" s="57" t="s">
        <v>179</v>
      </c>
      <c r="E37" s="62" t="s">
        <v>180</v>
      </c>
      <c r="F37" s="174">
        <v>627.1</v>
      </c>
    </row>
    <row r="38" spans="1:6">
      <c r="A38" s="20"/>
      <c r="B38" s="175" t="s">
        <v>78</v>
      </c>
      <c r="C38" s="175"/>
      <c r="D38" s="175"/>
      <c r="E38" s="175"/>
      <c r="F38" s="176">
        <f>SUM(F8:F37)</f>
        <v>101846.38</v>
      </c>
    </row>
  </sheetData>
  <mergeCells count="2">
    <mergeCell ref="A3:F3"/>
    <mergeCell ref="B38:E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defaultRowHeight="12.75"/>
  <cols>
    <col min="2" max="2" width="15.8554687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79" t="s">
        <v>79</v>
      </c>
      <c r="B1" s="79"/>
      <c r="C1" s="78"/>
      <c r="D1" s="78"/>
      <c r="E1" s="78"/>
      <c r="F1" s="78"/>
    </row>
    <row r="2" spans="1:6">
      <c r="A2" s="78"/>
      <c r="B2" s="78"/>
      <c r="C2" s="78"/>
      <c r="D2" s="78"/>
      <c r="E2" s="78"/>
      <c r="F2" s="78"/>
    </row>
    <row r="3" spans="1:6">
      <c r="A3" s="78"/>
      <c r="B3" s="79" t="s">
        <v>80</v>
      </c>
      <c r="C3" s="78"/>
      <c r="D3" s="78"/>
      <c r="E3" s="78"/>
      <c r="F3" s="78"/>
    </row>
    <row r="4" spans="1:6">
      <c r="A4" s="78"/>
      <c r="B4" s="79"/>
      <c r="C4" s="78"/>
      <c r="D4" s="78"/>
      <c r="E4" s="78"/>
      <c r="F4" s="78"/>
    </row>
    <row r="5" spans="1:6">
      <c r="A5" s="165"/>
      <c r="B5" s="165"/>
      <c r="C5" s="165"/>
      <c r="D5" s="166" t="s">
        <v>135</v>
      </c>
      <c r="E5" s="166"/>
      <c r="F5" s="53"/>
    </row>
    <row r="6" spans="1:6" ht="13.5" thickBot="1">
      <c r="A6" s="78"/>
      <c r="B6" s="78"/>
      <c r="C6" s="78"/>
      <c r="D6" s="78"/>
      <c r="E6" s="78"/>
      <c r="F6" s="78"/>
    </row>
    <row r="7" spans="1:6" ht="102">
      <c r="A7" s="69" t="s">
        <v>81</v>
      </c>
      <c r="B7" s="67" t="s">
        <v>71</v>
      </c>
      <c r="C7" s="51" t="s">
        <v>72</v>
      </c>
      <c r="D7" s="50" t="s">
        <v>82</v>
      </c>
      <c r="E7" s="52" t="s">
        <v>74</v>
      </c>
      <c r="F7" s="50" t="s">
        <v>75</v>
      </c>
    </row>
    <row r="8" spans="1:6">
      <c r="A8" s="64">
        <v>1</v>
      </c>
      <c r="B8" s="73" t="s">
        <v>137</v>
      </c>
      <c r="C8" s="63">
        <v>149</v>
      </c>
      <c r="D8" s="61" t="s">
        <v>86</v>
      </c>
      <c r="E8" s="61" t="s">
        <v>138</v>
      </c>
      <c r="F8" s="75">
        <v>75378.66</v>
      </c>
    </row>
    <row r="9" spans="1:6">
      <c r="A9" s="64">
        <v>2</v>
      </c>
      <c r="B9" s="73" t="s">
        <v>137</v>
      </c>
      <c r="C9" s="63">
        <v>150</v>
      </c>
      <c r="D9" s="61" t="s">
        <v>86</v>
      </c>
      <c r="E9" s="61"/>
      <c r="F9" s="75">
        <v>14049.43</v>
      </c>
    </row>
    <row r="10" spans="1:6">
      <c r="A10" s="64">
        <v>3</v>
      </c>
      <c r="B10" s="73" t="s">
        <v>137</v>
      </c>
      <c r="C10" s="63">
        <v>151</v>
      </c>
      <c r="D10" s="61" t="s">
        <v>86</v>
      </c>
      <c r="E10" s="61" t="s">
        <v>139</v>
      </c>
      <c r="F10" s="75">
        <v>1373.96</v>
      </c>
    </row>
    <row r="11" spans="1:6">
      <c r="A11" s="64">
        <v>4</v>
      </c>
      <c r="B11" s="73" t="s">
        <v>137</v>
      </c>
      <c r="C11" s="63">
        <v>152</v>
      </c>
      <c r="D11" s="61" t="s">
        <v>76</v>
      </c>
      <c r="E11" s="61" t="s">
        <v>140</v>
      </c>
      <c r="F11" s="75">
        <v>1430.22</v>
      </c>
    </row>
    <row r="12" spans="1:6">
      <c r="A12" s="64">
        <v>5</v>
      </c>
      <c r="B12" s="73" t="s">
        <v>141</v>
      </c>
      <c r="C12" s="63">
        <v>244</v>
      </c>
      <c r="D12" s="61" t="s">
        <v>86</v>
      </c>
      <c r="E12" s="61" t="s">
        <v>142</v>
      </c>
      <c r="F12" s="75">
        <v>4.45</v>
      </c>
    </row>
    <row r="13" spans="1:6">
      <c r="A13" s="64">
        <v>6</v>
      </c>
      <c r="B13" s="73" t="s">
        <v>141</v>
      </c>
      <c r="C13" s="63">
        <v>244</v>
      </c>
      <c r="D13" s="61" t="s">
        <v>86</v>
      </c>
      <c r="E13" s="61" t="s">
        <v>142</v>
      </c>
      <c r="F13" s="75">
        <v>4.45</v>
      </c>
    </row>
    <row r="14" spans="1:6">
      <c r="A14" s="64">
        <v>7</v>
      </c>
      <c r="B14" s="73" t="s">
        <v>141</v>
      </c>
      <c r="C14" s="63">
        <v>244</v>
      </c>
      <c r="D14" s="61" t="s">
        <v>86</v>
      </c>
      <c r="E14" s="61" t="s">
        <v>142</v>
      </c>
      <c r="F14" s="75">
        <v>4.46</v>
      </c>
    </row>
    <row r="15" spans="1:6">
      <c r="A15" s="64">
        <v>8</v>
      </c>
      <c r="B15" s="73" t="s">
        <v>137</v>
      </c>
      <c r="C15" s="63">
        <v>154</v>
      </c>
      <c r="D15" s="61" t="s">
        <v>77</v>
      </c>
      <c r="E15" s="61" t="s">
        <v>142</v>
      </c>
      <c r="F15" s="75">
        <v>10.01</v>
      </c>
    </row>
    <row r="16" spans="1:6">
      <c r="A16" s="64">
        <v>9</v>
      </c>
      <c r="B16" s="73" t="s">
        <v>143</v>
      </c>
      <c r="C16" s="63">
        <v>162</v>
      </c>
      <c r="D16" s="61" t="s">
        <v>77</v>
      </c>
      <c r="E16" s="61" t="s">
        <v>142</v>
      </c>
      <c r="F16" s="75">
        <v>9.35</v>
      </c>
    </row>
    <row r="17" spans="1:6" ht="25.5">
      <c r="A17" s="64">
        <v>10</v>
      </c>
      <c r="B17" s="73" t="s">
        <v>137</v>
      </c>
      <c r="C17" s="63">
        <v>153</v>
      </c>
      <c r="D17" s="55" t="s">
        <v>83</v>
      </c>
      <c r="E17" s="57" t="s">
        <v>144</v>
      </c>
      <c r="F17" s="75">
        <v>570</v>
      </c>
    </row>
    <row r="18" spans="1:6" ht="38.25">
      <c r="A18" s="64">
        <v>11</v>
      </c>
      <c r="B18" s="73" t="s">
        <v>145</v>
      </c>
      <c r="C18" s="63">
        <v>255</v>
      </c>
      <c r="D18" s="57" t="s">
        <v>146</v>
      </c>
      <c r="E18" s="181" t="s">
        <v>147</v>
      </c>
      <c r="F18" s="75">
        <v>273.86</v>
      </c>
    </row>
    <row r="19" spans="1:6" ht="38.25">
      <c r="A19" s="64">
        <v>12</v>
      </c>
      <c r="B19" s="72" t="s">
        <v>137</v>
      </c>
      <c r="C19" s="62">
        <v>155</v>
      </c>
      <c r="D19" s="55" t="s">
        <v>84</v>
      </c>
      <c r="E19" s="182" t="s">
        <v>148</v>
      </c>
      <c r="F19" s="76">
        <v>178.5</v>
      </c>
    </row>
    <row r="20" spans="1:6" ht="38.25">
      <c r="A20" s="64">
        <v>13</v>
      </c>
      <c r="B20" s="72" t="s">
        <v>137</v>
      </c>
      <c r="C20" s="62">
        <v>156</v>
      </c>
      <c r="D20" s="55" t="s">
        <v>87</v>
      </c>
      <c r="E20" s="182" t="s">
        <v>148</v>
      </c>
      <c r="F20" s="76">
        <v>9389.5</v>
      </c>
    </row>
    <row r="21" spans="1:6" ht="38.25">
      <c r="A21" s="64">
        <v>14</v>
      </c>
      <c r="B21" s="72" t="s">
        <v>149</v>
      </c>
      <c r="C21" s="62">
        <v>247</v>
      </c>
      <c r="D21" s="177" t="s">
        <v>150</v>
      </c>
      <c r="E21" s="183" t="s">
        <v>148</v>
      </c>
      <c r="F21" s="76">
        <v>975</v>
      </c>
    </row>
    <row r="22" spans="1:6" ht="38.25">
      <c r="A22" s="64">
        <v>15</v>
      </c>
      <c r="B22" s="72" t="s">
        <v>149</v>
      </c>
      <c r="C22" s="62">
        <v>247</v>
      </c>
      <c r="D22" s="177" t="s">
        <v>150</v>
      </c>
      <c r="E22" s="183" t="s">
        <v>148</v>
      </c>
      <c r="F22" s="76">
        <v>1375</v>
      </c>
    </row>
    <row r="23" spans="1:6">
      <c r="A23" s="64">
        <v>16</v>
      </c>
      <c r="B23" s="72" t="s">
        <v>151</v>
      </c>
      <c r="C23" s="62">
        <v>5</v>
      </c>
      <c r="D23" s="55" t="s">
        <v>123</v>
      </c>
      <c r="E23" s="184" t="s">
        <v>152</v>
      </c>
      <c r="F23" s="76">
        <v>1297.92</v>
      </c>
    </row>
    <row r="24" spans="1:6">
      <c r="A24" s="58"/>
      <c r="B24" s="77" t="s">
        <v>78</v>
      </c>
      <c r="C24" s="59"/>
      <c r="D24" s="41"/>
      <c r="E24" s="60"/>
      <c r="F24" s="74">
        <f>SUM(F8:F23)</f>
        <v>106324.77</v>
      </c>
    </row>
  </sheetData>
  <mergeCells count="2">
    <mergeCell ref="A5:C5"/>
    <mergeCell ref="D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tabSelected="1" workbookViewId="0">
      <selection activeCell="I11" sqref="I11"/>
    </sheetView>
  </sheetViews>
  <sheetFormatPr defaultRowHeight="12.75"/>
  <cols>
    <col min="1" max="1" width="25.42578125" customWidth="1"/>
    <col min="2" max="2" width="19.140625" customWidth="1"/>
    <col min="3" max="3" width="10.28515625" customWidth="1"/>
    <col min="4" max="4" width="30.28515625" customWidth="1"/>
    <col min="5" max="5" width="34.42578125" customWidth="1"/>
  </cols>
  <sheetData>
    <row r="1" spans="1:5">
      <c r="A1" s="79" t="s">
        <v>58</v>
      </c>
      <c r="B1" s="79"/>
      <c r="C1" s="79"/>
      <c r="D1" s="79"/>
      <c r="E1" s="78"/>
    </row>
    <row r="2" spans="1:5">
      <c r="A2" s="78"/>
      <c r="B2" s="78"/>
      <c r="C2" s="78"/>
      <c r="D2" s="78"/>
      <c r="E2" s="78"/>
    </row>
    <row r="3" spans="1:5">
      <c r="A3" s="79" t="s">
        <v>59</v>
      </c>
      <c r="B3" s="79"/>
      <c r="C3" s="79"/>
      <c r="D3" s="79"/>
      <c r="E3" s="79"/>
    </row>
    <row r="4" spans="1:5">
      <c r="A4" s="79" t="s">
        <v>0</v>
      </c>
      <c r="B4" s="79"/>
      <c r="C4" s="79"/>
      <c r="D4" s="79"/>
      <c r="E4" s="78"/>
    </row>
    <row r="5" spans="1:5">
      <c r="A5" s="79"/>
      <c r="B5" s="79"/>
      <c r="C5" s="79"/>
      <c r="D5" s="79"/>
      <c r="E5" s="78"/>
    </row>
    <row r="6" spans="1:5">
      <c r="A6" s="79"/>
      <c r="B6" s="80"/>
      <c r="C6" s="79"/>
      <c r="D6" s="108" t="s">
        <v>1</v>
      </c>
      <c r="E6" s="81" t="s">
        <v>135</v>
      </c>
    </row>
    <row r="7" spans="1:5">
      <c r="A7" s="78"/>
      <c r="B7" s="79"/>
      <c r="C7" s="79"/>
      <c r="D7" s="79"/>
      <c r="E7" s="78"/>
    </row>
    <row r="8" spans="1:5">
      <c r="A8" s="86" t="s">
        <v>2</v>
      </c>
      <c r="B8" s="86" t="s">
        <v>3</v>
      </c>
      <c r="C8" s="86" t="s">
        <v>4</v>
      </c>
      <c r="D8" s="86" t="s">
        <v>5</v>
      </c>
      <c r="E8" s="86" t="s">
        <v>6</v>
      </c>
    </row>
    <row r="9" spans="1:5" ht="13.5" thickBot="1">
      <c r="A9" s="87" t="s">
        <v>7</v>
      </c>
      <c r="B9" s="86"/>
      <c r="C9" s="86"/>
      <c r="D9" s="92">
        <v>290684</v>
      </c>
      <c r="E9" s="86"/>
    </row>
    <row r="10" spans="1:5">
      <c r="A10" s="89" t="s">
        <v>8</v>
      </c>
      <c r="B10" s="160"/>
      <c r="C10" s="121"/>
      <c r="D10" s="88"/>
      <c r="E10" s="78"/>
    </row>
    <row r="11" spans="1:5">
      <c r="A11" s="89"/>
      <c r="B11" s="164"/>
      <c r="C11" s="121"/>
      <c r="D11" s="88"/>
      <c r="E11" s="78"/>
    </row>
    <row r="12" spans="1:5">
      <c r="A12" s="89"/>
      <c r="B12" s="164" t="s">
        <v>136</v>
      </c>
      <c r="C12" s="121">
        <v>13</v>
      </c>
      <c r="D12" s="88">
        <v>192510</v>
      </c>
      <c r="E12" s="83" t="s">
        <v>127</v>
      </c>
    </row>
    <row r="13" spans="1:5">
      <c r="A13" s="89"/>
      <c r="B13" s="164" t="s">
        <v>136</v>
      </c>
      <c r="C13" s="83">
        <v>14</v>
      </c>
      <c r="D13" s="90">
        <v>195335</v>
      </c>
      <c r="E13" s="83" t="s">
        <v>128</v>
      </c>
    </row>
    <row r="14" spans="1:5">
      <c r="A14" s="128"/>
      <c r="B14" s="164"/>
      <c r="C14" s="95"/>
      <c r="D14" s="96"/>
      <c r="E14" s="83"/>
    </row>
    <row r="15" spans="1:5">
      <c r="A15" s="128"/>
      <c r="B15" s="120"/>
      <c r="C15" s="95"/>
      <c r="D15" s="96"/>
      <c r="E15" s="83"/>
    </row>
    <row r="16" spans="1:5" ht="13.5" thickBot="1">
      <c r="A16" s="143" t="s">
        <v>9</v>
      </c>
      <c r="B16" s="144"/>
      <c r="C16" s="145"/>
      <c r="D16" s="146">
        <f>D9+D12+D13</f>
        <v>678529</v>
      </c>
      <c r="E16" s="84"/>
    </row>
    <row r="17" spans="1:5">
      <c r="A17" s="93" t="s">
        <v>10</v>
      </c>
      <c r="B17" s="94"/>
      <c r="C17" s="95"/>
      <c r="D17" s="96">
        <v>15624</v>
      </c>
      <c r="E17" s="95"/>
    </row>
    <row r="18" spans="1:5">
      <c r="A18" s="82" t="s">
        <v>11</v>
      </c>
      <c r="B18" s="164" t="s">
        <v>136</v>
      </c>
      <c r="C18" s="121">
        <v>13</v>
      </c>
      <c r="D18" s="90">
        <v>17805</v>
      </c>
      <c r="E18" s="120" t="s">
        <v>129</v>
      </c>
    </row>
    <row r="19" spans="1:5">
      <c r="A19" s="97"/>
      <c r="B19" s="95"/>
      <c r="C19" s="95"/>
      <c r="D19" s="96"/>
      <c r="E19" s="83"/>
    </row>
    <row r="20" spans="1:5" ht="13.5" thickBot="1">
      <c r="A20" s="143" t="s">
        <v>12</v>
      </c>
      <c r="B20" s="145"/>
      <c r="C20" s="145"/>
      <c r="D20" s="146">
        <f>SUM(D17:D19)</f>
        <v>33429</v>
      </c>
      <c r="E20" s="84"/>
    </row>
    <row r="21" spans="1:5">
      <c r="A21" s="93" t="s">
        <v>13</v>
      </c>
      <c r="B21" s="98"/>
      <c r="C21" s="98"/>
      <c r="D21" s="99">
        <v>0</v>
      </c>
      <c r="E21" s="100"/>
    </row>
    <row r="22" spans="1:5">
      <c r="A22" s="82" t="s">
        <v>14</v>
      </c>
      <c r="B22" s="78"/>
      <c r="C22" s="83"/>
      <c r="D22" s="90">
        <v>0</v>
      </c>
      <c r="E22" s="83"/>
    </row>
    <row r="23" spans="1:5">
      <c r="A23" s="97"/>
      <c r="B23" s="93"/>
      <c r="C23" s="93"/>
      <c r="D23" s="96"/>
      <c r="E23" s="95"/>
    </row>
    <row r="24" spans="1:5" ht="13.5" thickBot="1">
      <c r="A24" s="91" t="s">
        <v>15</v>
      </c>
      <c r="B24" s="91"/>
      <c r="C24" s="91"/>
      <c r="D24" s="92">
        <f>SUM(D21:D23)</f>
        <v>0</v>
      </c>
      <c r="E24" s="84"/>
    </row>
    <row r="25" spans="1:5">
      <c r="A25" s="93" t="s">
        <v>16</v>
      </c>
      <c r="B25" s="93"/>
      <c r="C25" s="93"/>
      <c r="D25" s="96"/>
      <c r="E25" s="95"/>
    </row>
    <row r="26" spans="1:5">
      <c r="A26" s="97" t="s">
        <v>17</v>
      </c>
      <c r="B26" s="164"/>
      <c r="C26" s="93"/>
      <c r="D26" s="96"/>
      <c r="E26" s="83"/>
    </row>
    <row r="27" spans="1:5">
      <c r="A27" s="97"/>
      <c r="B27" s="160"/>
      <c r="C27" s="93"/>
      <c r="D27" s="96"/>
      <c r="E27" s="83"/>
    </row>
    <row r="28" spans="1:5">
      <c r="A28" s="97"/>
      <c r="B28" s="160"/>
      <c r="C28" s="93"/>
      <c r="D28" s="96"/>
      <c r="E28" s="95"/>
    </row>
    <row r="29" spans="1:5" ht="13.5" thickBot="1">
      <c r="A29" s="143" t="s">
        <v>18</v>
      </c>
      <c r="B29" s="147"/>
      <c r="C29" s="143"/>
      <c r="D29" s="146">
        <f>SUM(D25:D28)</f>
        <v>0</v>
      </c>
      <c r="E29" s="84"/>
    </row>
    <row r="30" spans="1:5">
      <c r="A30" s="122" t="s">
        <v>19</v>
      </c>
      <c r="B30" s="125"/>
      <c r="C30" s="124"/>
      <c r="D30" s="99">
        <v>0</v>
      </c>
      <c r="E30" s="98"/>
    </row>
    <row r="31" spans="1:5">
      <c r="A31" s="122" t="s">
        <v>60</v>
      </c>
      <c r="B31" s="164"/>
      <c r="C31" s="162">
        <v>0</v>
      </c>
      <c r="D31" s="99">
        <v>0</v>
      </c>
      <c r="E31" s="83" t="s">
        <v>61</v>
      </c>
    </row>
    <row r="32" spans="1:5">
      <c r="A32" s="140"/>
      <c r="B32" s="164"/>
      <c r="C32" s="163"/>
      <c r="D32" s="141"/>
      <c r="E32" s="83"/>
    </row>
    <row r="33" spans="1:5">
      <c r="A33" s="110"/>
      <c r="B33" s="164"/>
      <c r="C33" s="110"/>
      <c r="D33" s="111"/>
      <c r="E33" s="83"/>
    </row>
    <row r="34" spans="1:5">
      <c r="A34" s="110"/>
      <c r="B34" s="120"/>
      <c r="C34" s="110"/>
      <c r="D34" s="111"/>
      <c r="E34" s="83"/>
    </row>
    <row r="35" spans="1:5">
      <c r="A35" s="142" t="s">
        <v>20</v>
      </c>
      <c r="B35" s="125"/>
      <c r="C35" s="123"/>
      <c r="D35" s="99">
        <v>0</v>
      </c>
      <c r="E35" s="83"/>
    </row>
    <row r="36" spans="1:5" ht="13.5" thickBot="1">
      <c r="A36" s="145" t="s">
        <v>21</v>
      </c>
      <c r="B36" s="148"/>
      <c r="C36" s="143"/>
      <c r="D36" s="146">
        <f>SUM(D30:D35)</f>
        <v>0</v>
      </c>
      <c r="E36" s="101"/>
    </row>
    <row r="37" spans="1:5">
      <c r="A37" s="98" t="s">
        <v>22</v>
      </c>
      <c r="B37" s="98"/>
      <c r="C37" s="98"/>
      <c r="D37" s="99">
        <v>59616</v>
      </c>
      <c r="E37" s="98"/>
    </row>
    <row r="38" spans="1:5">
      <c r="A38" s="130" t="s">
        <v>23</v>
      </c>
      <c r="B38" s="164"/>
      <c r="C38" s="85"/>
      <c r="D38" s="90">
        <v>0</v>
      </c>
      <c r="E38" s="120"/>
    </row>
    <row r="39" spans="1:5">
      <c r="A39" s="161"/>
      <c r="B39" s="164" t="s">
        <v>136</v>
      </c>
      <c r="C39" s="121">
        <v>13</v>
      </c>
      <c r="D39" s="96">
        <v>30362</v>
      </c>
      <c r="E39" s="83" t="s">
        <v>62</v>
      </c>
    </row>
    <row r="40" spans="1:5">
      <c r="A40" s="161"/>
      <c r="B40" s="164"/>
      <c r="C40" s="93"/>
      <c r="D40" s="96">
        <v>0</v>
      </c>
      <c r="E40" s="83"/>
    </row>
    <row r="41" spans="1:5">
      <c r="A41" s="130"/>
      <c r="B41" s="120"/>
      <c r="C41" s="93"/>
      <c r="D41" s="96"/>
      <c r="E41" s="131"/>
    </row>
    <row r="42" spans="1:5" ht="13.5" thickBot="1">
      <c r="A42" s="143" t="s">
        <v>24</v>
      </c>
      <c r="B42" s="143"/>
      <c r="C42" s="143"/>
      <c r="D42" s="146">
        <f>SUM(D37:D41)</f>
        <v>89978</v>
      </c>
      <c r="E42" s="103"/>
    </row>
    <row r="43" spans="1:5">
      <c r="A43" s="98" t="s">
        <v>25</v>
      </c>
      <c r="B43" s="164"/>
      <c r="C43" s="98"/>
      <c r="D43" s="99">
        <v>36642</v>
      </c>
      <c r="E43" s="98"/>
    </row>
    <row r="44" spans="1:5">
      <c r="A44" s="109" t="s">
        <v>26</v>
      </c>
      <c r="B44" s="164" t="s">
        <v>136</v>
      </c>
      <c r="C44" s="121">
        <v>13</v>
      </c>
      <c r="D44" s="90">
        <v>33030</v>
      </c>
      <c r="E44" s="83" t="s">
        <v>62</v>
      </c>
    </row>
    <row r="45" spans="1:5">
      <c r="A45" s="82"/>
      <c r="B45" s="164" t="s">
        <v>136</v>
      </c>
      <c r="C45" s="85">
        <v>14</v>
      </c>
      <c r="D45" s="90">
        <v>2262</v>
      </c>
      <c r="E45" s="83" t="s">
        <v>63</v>
      </c>
    </row>
    <row r="46" spans="1:5" ht="13.5" thickBot="1">
      <c r="A46" s="97"/>
      <c r="B46" s="164"/>
      <c r="C46" s="93"/>
      <c r="D46" s="96"/>
      <c r="E46" s="137" t="s">
        <v>130</v>
      </c>
    </row>
    <row r="47" spans="1:5" ht="13.5" thickBot="1">
      <c r="A47" s="149" t="s">
        <v>27</v>
      </c>
      <c r="B47" s="150"/>
      <c r="C47" s="150"/>
      <c r="D47" s="151">
        <f>SUM(D43:D46)</f>
        <v>71934</v>
      </c>
      <c r="E47" s="136"/>
    </row>
    <row r="48" spans="1:5">
      <c r="A48" s="125" t="s">
        <v>28</v>
      </c>
      <c r="B48" s="125"/>
      <c r="C48" s="125"/>
      <c r="D48" s="134">
        <v>44</v>
      </c>
      <c r="E48" s="135"/>
    </row>
    <row r="49" spans="1:5">
      <c r="A49" s="110" t="s">
        <v>29</v>
      </c>
      <c r="B49" s="164"/>
      <c r="C49" s="121"/>
      <c r="D49" s="111">
        <v>0</v>
      </c>
      <c r="E49" s="133" t="s">
        <v>131</v>
      </c>
    </row>
    <row r="50" spans="1:5">
      <c r="A50" s="110"/>
      <c r="B50" s="164"/>
      <c r="C50" s="110">
        <v>0</v>
      </c>
      <c r="D50" s="111">
        <v>0</v>
      </c>
      <c r="E50" s="133" t="s">
        <v>132</v>
      </c>
    </row>
    <row r="51" spans="1:5">
      <c r="A51" s="126"/>
      <c r="B51" s="164"/>
      <c r="C51" s="126"/>
      <c r="D51" s="127">
        <v>0</v>
      </c>
      <c r="E51" s="133"/>
    </row>
    <row r="52" spans="1:5" ht="13.5" thickBot="1">
      <c r="A52" s="126"/>
      <c r="B52" s="164"/>
      <c r="C52" s="126"/>
      <c r="D52" s="127"/>
      <c r="E52" s="133"/>
    </row>
    <row r="53" spans="1:5" ht="13.5" thickBot="1">
      <c r="A53" s="152" t="s">
        <v>30</v>
      </c>
      <c r="B53" s="153"/>
      <c r="C53" s="153"/>
      <c r="D53" s="154">
        <f>D48+D49+D50+D51+D52</f>
        <v>44</v>
      </c>
      <c r="E53" s="138"/>
    </row>
    <row r="54" spans="1:5">
      <c r="A54" s="125" t="s">
        <v>31</v>
      </c>
      <c r="B54" s="125"/>
      <c r="C54" s="125"/>
      <c r="D54" s="134">
        <v>0</v>
      </c>
      <c r="E54" s="125"/>
    </row>
    <row r="55" spans="1:5">
      <c r="A55" s="102" t="s">
        <v>32</v>
      </c>
      <c r="B55" s="178"/>
      <c r="C55" s="98"/>
      <c r="D55" s="99">
        <v>0</v>
      </c>
      <c r="E55" s="132" t="s">
        <v>64</v>
      </c>
    </row>
    <row r="56" spans="1:5">
      <c r="A56" s="82"/>
      <c r="B56" s="85"/>
      <c r="C56" s="85"/>
      <c r="D56" s="90"/>
      <c r="E56" s="83"/>
    </row>
    <row r="57" spans="1:5" ht="13.5" thickBot="1">
      <c r="A57" s="143" t="s">
        <v>33</v>
      </c>
      <c r="B57" s="143"/>
      <c r="C57" s="143"/>
      <c r="D57" s="146">
        <f>SUM(D54:D56)</f>
        <v>0</v>
      </c>
      <c r="E57" s="101"/>
    </row>
    <row r="58" spans="1:5">
      <c r="A58" s="98" t="s">
        <v>34</v>
      </c>
      <c r="B58" s="98"/>
      <c r="C58" s="98"/>
      <c r="D58" s="99">
        <v>0</v>
      </c>
      <c r="E58" s="100"/>
    </row>
    <row r="59" spans="1:5">
      <c r="A59" s="82" t="s">
        <v>35</v>
      </c>
      <c r="B59" s="164"/>
      <c r="C59" s="85"/>
      <c r="D59" s="99">
        <v>0</v>
      </c>
      <c r="E59" s="83" t="s">
        <v>65</v>
      </c>
    </row>
    <row r="60" spans="1:5">
      <c r="A60" s="82"/>
      <c r="B60" s="85"/>
      <c r="C60" s="85"/>
      <c r="D60" s="99"/>
      <c r="E60" s="83"/>
    </row>
    <row r="61" spans="1:5" ht="13.5" thickBot="1">
      <c r="A61" s="143" t="s">
        <v>36</v>
      </c>
      <c r="B61" s="143"/>
      <c r="C61" s="143"/>
      <c r="D61" s="146">
        <f>SUM(D58:D60)</f>
        <v>0</v>
      </c>
      <c r="E61" s="101"/>
    </row>
    <row r="62" spans="1:5">
      <c r="A62" s="104" t="s">
        <v>37</v>
      </c>
      <c r="B62" s="104"/>
      <c r="C62" s="104"/>
      <c r="D62" s="105">
        <v>0</v>
      </c>
      <c r="E62" s="106"/>
    </row>
    <row r="63" spans="1:5">
      <c r="A63" s="102" t="s">
        <v>38</v>
      </c>
      <c r="B63" s="164"/>
      <c r="C63" s="85"/>
      <c r="D63" s="99">
        <v>0</v>
      </c>
      <c r="E63" s="83" t="s">
        <v>66</v>
      </c>
    </row>
    <row r="64" spans="1:5">
      <c r="A64" s="102"/>
      <c r="B64" s="85"/>
      <c r="C64" s="85"/>
      <c r="D64" s="99"/>
      <c r="E64" s="83"/>
    </row>
    <row r="65" spans="1:5" ht="13.5" thickBot="1">
      <c r="A65" s="143" t="s">
        <v>39</v>
      </c>
      <c r="B65" s="143"/>
      <c r="C65" s="143"/>
      <c r="D65" s="146">
        <f>SUM(D62:D64)</f>
        <v>0</v>
      </c>
      <c r="E65" s="101"/>
    </row>
    <row r="66" spans="1:5">
      <c r="A66" s="98" t="s">
        <v>40</v>
      </c>
      <c r="B66" s="85"/>
      <c r="C66" s="98"/>
      <c r="D66" s="99">
        <v>0</v>
      </c>
      <c r="E66" s="100"/>
    </row>
    <row r="67" spans="1:5">
      <c r="A67" s="82" t="s">
        <v>41</v>
      </c>
      <c r="B67" s="164"/>
      <c r="C67" s="85">
        <v>0</v>
      </c>
      <c r="D67" s="90">
        <v>0</v>
      </c>
      <c r="E67" s="83" t="s">
        <v>67</v>
      </c>
    </row>
    <row r="68" spans="1:5">
      <c r="A68" s="82"/>
      <c r="B68" s="107"/>
      <c r="C68" s="85"/>
      <c r="D68" s="90"/>
      <c r="E68" s="83"/>
    </row>
    <row r="69" spans="1:5" ht="13.5" thickBot="1">
      <c r="A69" s="155" t="s">
        <v>42</v>
      </c>
      <c r="B69" s="155"/>
      <c r="C69" s="155"/>
      <c r="D69" s="156">
        <f>SUM(D66:D68)</f>
        <v>0</v>
      </c>
      <c r="E69" s="112"/>
    </row>
    <row r="70" spans="1:5">
      <c r="A70" s="113" t="s">
        <v>43</v>
      </c>
      <c r="B70" s="114"/>
      <c r="C70" s="114"/>
      <c r="D70" s="115">
        <v>0</v>
      </c>
      <c r="E70" s="116"/>
    </row>
    <row r="71" spans="1:5">
      <c r="A71" s="117" t="s">
        <v>44</v>
      </c>
      <c r="B71" s="164"/>
      <c r="C71" s="110">
        <v>0</v>
      </c>
      <c r="D71" s="111">
        <v>0</v>
      </c>
      <c r="E71" s="118" t="s">
        <v>68</v>
      </c>
    </row>
    <row r="72" spans="1:5">
      <c r="A72" s="117"/>
      <c r="B72" s="120"/>
      <c r="C72" s="110">
        <v>0</v>
      </c>
      <c r="D72" s="111">
        <v>0</v>
      </c>
      <c r="E72" s="118"/>
    </row>
    <row r="73" spans="1:5" ht="13.5" thickBot="1">
      <c r="A73" s="157" t="s">
        <v>45</v>
      </c>
      <c r="B73" s="158"/>
      <c r="C73" s="158"/>
      <c r="D73" s="159">
        <f>SUM(D70:D72)</f>
        <v>0</v>
      </c>
      <c r="E73" s="119"/>
    </row>
    <row r="74" spans="1:5">
      <c r="A74" s="113" t="s">
        <v>46</v>
      </c>
      <c r="B74" s="114"/>
      <c r="C74" s="114"/>
      <c r="D74" s="115">
        <v>8229</v>
      </c>
      <c r="E74" s="116"/>
    </row>
    <row r="75" spans="1:5">
      <c r="A75" s="117" t="s">
        <v>47</v>
      </c>
      <c r="B75" s="164"/>
      <c r="C75" s="121"/>
      <c r="D75" s="111">
        <v>0</v>
      </c>
      <c r="E75" s="129"/>
    </row>
    <row r="76" spans="1:5">
      <c r="A76" s="117"/>
      <c r="B76" s="164" t="s">
        <v>136</v>
      </c>
      <c r="C76" s="110">
        <v>14</v>
      </c>
      <c r="D76" s="111">
        <v>9776</v>
      </c>
      <c r="E76" s="129" t="s">
        <v>69</v>
      </c>
    </row>
    <row r="77" spans="1:5" ht="13.5" thickBot="1">
      <c r="A77" s="157" t="s">
        <v>48</v>
      </c>
      <c r="B77" s="158"/>
      <c r="C77" s="158"/>
      <c r="D77" s="159">
        <f>SUM(D74:D76)</f>
        <v>18005</v>
      </c>
      <c r="E77" s="119"/>
    </row>
    <row r="78" spans="1:5">
      <c r="A78" s="78"/>
      <c r="B78" s="78"/>
      <c r="C78" s="78"/>
      <c r="D78" s="139">
        <f>D16+D20+D36+D42+D47+D53+D57+D61+D65+D69+D73+D76</f>
        <v>883690</v>
      </c>
      <c r="E78" s="7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79"/>
  <sheetViews>
    <sheetView workbookViewId="0">
      <selection activeCell="I78" sqref="I78"/>
    </sheetView>
  </sheetViews>
  <sheetFormatPr defaultRowHeight="12.75"/>
  <cols>
    <col min="1" max="1" width="22.85546875" customWidth="1"/>
    <col min="2" max="2" width="14.7109375" customWidth="1"/>
    <col min="3" max="3" width="18.28515625" customWidth="1"/>
    <col min="4" max="4" width="28.42578125" customWidth="1"/>
    <col min="5" max="5" width="31.28515625" customWidth="1"/>
  </cols>
  <sheetData>
    <row r="1" spans="1:5">
      <c r="A1" s="79" t="s">
        <v>0</v>
      </c>
      <c r="B1" s="79"/>
      <c r="C1" s="79"/>
      <c r="D1" s="79"/>
      <c r="E1" s="78"/>
    </row>
    <row r="2" spans="1:5">
      <c r="A2" s="79"/>
      <c r="B2" s="79"/>
      <c r="C2" s="79"/>
      <c r="D2" s="79"/>
      <c r="E2" s="78"/>
    </row>
    <row r="3" spans="1:5">
      <c r="A3" s="79"/>
      <c r="B3" s="80"/>
      <c r="C3" s="79"/>
      <c r="D3" s="108" t="s">
        <v>1</v>
      </c>
      <c r="E3" s="81" t="s">
        <v>135</v>
      </c>
    </row>
    <row r="4" spans="1:5">
      <c r="A4" s="78"/>
      <c r="B4" s="79"/>
      <c r="C4" s="79"/>
      <c r="D4" s="79"/>
      <c r="E4" s="78"/>
    </row>
    <row r="5" spans="1:5">
      <c r="A5" s="45" t="s">
        <v>2</v>
      </c>
      <c r="B5" s="45" t="s">
        <v>3</v>
      </c>
      <c r="C5" s="45" t="s">
        <v>4</v>
      </c>
      <c r="D5" s="45" t="s">
        <v>5</v>
      </c>
      <c r="E5" s="45" t="s">
        <v>6</v>
      </c>
    </row>
    <row r="6" spans="1:5">
      <c r="A6" s="47" t="s">
        <v>7</v>
      </c>
      <c r="B6" s="45"/>
      <c r="C6" s="45"/>
      <c r="D6" s="46">
        <v>303240</v>
      </c>
      <c r="E6" s="45"/>
    </row>
    <row r="7" spans="1:5">
      <c r="A7" s="42"/>
      <c r="B7" s="110"/>
      <c r="C7" s="44"/>
      <c r="D7" s="43"/>
      <c r="E7" s="42"/>
    </row>
    <row r="8" spans="1:5">
      <c r="A8" s="42" t="s">
        <v>8</v>
      </c>
      <c r="B8" s="2" t="s">
        <v>136</v>
      </c>
      <c r="C8" s="41">
        <v>13</v>
      </c>
      <c r="D8" s="111">
        <v>150942</v>
      </c>
      <c r="E8" s="41" t="s">
        <v>90</v>
      </c>
    </row>
    <row r="9" spans="1:5">
      <c r="A9" s="40"/>
      <c r="B9" s="2" t="s">
        <v>136</v>
      </c>
      <c r="C9" s="132">
        <v>14</v>
      </c>
      <c r="D9" s="99">
        <v>161950</v>
      </c>
      <c r="E9" s="132" t="s">
        <v>91</v>
      </c>
    </row>
    <row r="10" spans="1:5">
      <c r="A10" s="89"/>
      <c r="B10" s="93"/>
      <c r="C10" s="83"/>
      <c r="D10" s="90"/>
      <c r="E10" s="132"/>
    </row>
    <row r="11" spans="1:5">
      <c r="A11" s="128"/>
      <c r="B11" s="93"/>
      <c r="C11" s="95"/>
      <c r="D11" s="96"/>
      <c r="E11" s="132"/>
    </row>
    <row r="12" spans="1:5" ht="13.5" thickBot="1">
      <c r="A12" s="5" t="s">
        <v>9</v>
      </c>
      <c r="B12" s="39"/>
      <c r="C12" s="5"/>
      <c r="D12" s="4">
        <f>D6+D7+D8+D9+D10+D11</f>
        <v>616132</v>
      </c>
      <c r="E12" s="84"/>
    </row>
    <row r="13" spans="1:5">
      <c r="A13" s="93" t="s">
        <v>92</v>
      </c>
      <c r="B13" s="94"/>
      <c r="C13" s="95"/>
      <c r="D13" s="96">
        <v>1008</v>
      </c>
      <c r="E13" s="95"/>
    </row>
    <row r="14" spans="1:5">
      <c r="A14" s="38" t="s">
        <v>93</v>
      </c>
      <c r="B14" s="2" t="s">
        <v>136</v>
      </c>
      <c r="C14" s="95">
        <v>13</v>
      </c>
      <c r="D14" s="96">
        <v>1008</v>
      </c>
      <c r="E14" s="83" t="s">
        <v>94</v>
      </c>
    </row>
    <row r="15" spans="1:5">
      <c r="A15" s="26" t="s">
        <v>95</v>
      </c>
      <c r="B15" s="37"/>
      <c r="C15" s="26"/>
      <c r="D15" s="25">
        <f>D13+D14</f>
        <v>2016</v>
      </c>
      <c r="E15" s="95"/>
    </row>
    <row r="16" spans="1:5">
      <c r="A16" s="36" t="s">
        <v>10</v>
      </c>
      <c r="B16" s="94"/>
      <c r="C16" s="34"/>
      <c r="D16" s="35">
        <v>9212</v>
      </c>
      <c r="E16" s="34"/>
    </row>
    <row r="17" spans="1:5">
      <c r="A17" s="82" t="s">
        <v>11</v>
      </c>
      <c r="B17" s="2" t="s">
        <v>136</v>
      </c>
      <c r="C17" s="83">
        <v>13</v>
      </c>
      <c r="D17" s="90">
        <v>10916</v>
      </c>
      <c r="E17" s="83" t="s">
        <v>94</v>
      </c>
    </row>
    <row r="18" spans="1:5">
      <c r="A18" s="33" t="s">
        <v>12</v>
      </c>
      <c r="B18" s="33"/>
      <c r="C18" s="33"/>
      <c r="D18" s="32">
        <f>D16+D17</f>
        <v>20128</v>
      </c>
      <c r="E18" s="31"/>
    </row>
    <row r="19" spans="1:5">
      <c r="A19" s="30" t="s">
        <v>13</v>
      </c>
      <c r="B19" s="98"/>
      <c r="C19" s="98"/>
      <c r="D19" s="99">
        <v>0</v>
      </c>
      <c r="E19" s="100"/>
    </row>
    <row r="20" spans="1:5">
      <c r="A20" s="82" t="s">
        <v>14</v>
      </c>
      <c r="B20" s="110"/>
      <c r="C20" s="83">
        <v>0</v>
      </c>
      <c r="D20" s="90">
        <v>0</v>
      </c>
      <c r="E20" s="83"/>
    </row>
    <row r="21" spans="1:5" ht="13.5" thickBot="1">
      <c r="A21" s="91" t="s">
        <v>15</v>
      </c>
      <c r="B21" s="91"/>
      <c r="C21" s="91"/>
      <c r="D21" s="92">
        <f>SUM(D19:D20)</f>
        <v>0</v>
      </c>
      <c r="E21" s="84"/>
    </row>
    <row r="22" spans="1:5">
      <c r="A22" s="93" t="s">
        <v>16</v>
      </c>
      <c r="B22" s="93"/>
      <c r="C22" s="93"/>
      <c r="D22" s="96">
        <v>0</v>
      </c>
      <c r="E22" s="95"/>
    </row>
    <row r="23" spans="1:5">
      <c r="A23" s="97" t="s">
        <v>17</v>
      </c>
      <c r="B23" s="85"/>
      <c r="C23" s="93"/>
      <c r="D23" s="96">
        <v>0</v>
      </c>
      <c r="E23" s="83"/>
    </row>
    <row r="24" spans="1:5" ht="13.5" thickBot="1">
      <c r="A24" s="91" t="s">
        <v>18</v>
      </c>
      <c r="B24" s="91"/>
      <c r="C24" s="91"/>
      <c r="D24" s="92">
        <f>SUM(D22:D23)</f>
        <v>0</v>
      </c>
      <c r="E24" s="84"/>
    </row>
    <row r="25" spans="1:5">
      <c r="A25" s="98" t="s">
        <v>19</v>
      </c>
      <c r="B25" s="78"/>
      <c r="C25" s="98">
        <v>0</v>
      </c>
      <c r="D25" s="99">
        <v>0</v>
      </c>
      <c r="E25" s="98"/>
    </row>
    <row r="26" spans="1:5">
      <c r="A26" s="109" t="s">
        <v>20</v>
      </c>
      <c r="B26" s="2" t="s">
        <v>136</v>
      </c>
      <c r="C26" s="28">
        <v>21</v>
      </c>
      <c r="D26" s="90">
        <v>276</v>
      </c>
      <c r="E26" s="83" t="s">
        <v>96</v>
      </c>
    </row>
    <row r="27" spans="1:5" ht="13.5" thickBot="1">
      <c r="A27" s="145" t="s">
        <v>21</v>
      </c>
      <c r="B27" s="148"/>
      <c r="C27" s="143"/>
      <c r="D27" s="4">
        <f>D25+D26</f>
        <v>276</v>
      </c>
      <c r="E27" s="101"/>
    </row>
    <row r="28" spans="1:5">
      <c r="A28" s="98" t="s">
        <v>22</v>
      </c>
      <c r="B28" s="30"/>
      <c r="C28" s="98"/>
      <c r="D28" s="99">
        <v>24944</v>
      </c>
      <c r="E28" s="98"/>
    </row>
    <row r="29" spans="1:5">
      <c r="A29" s="142" t="s">
        <v>23</v>
      </c>
      <c r="B29" s="2" t="s">
        <v>136</v>
      </c>
      <c r="C29" s="29">
        <v>13</v>
      </c>
      <c r="D29" s="90">
        <v>18823</v>
      </c>
      <c r="E29" s="83" t="s">
        <v>94</v>
      </c>
    </row>
    <row r="30" spans="1:5">
      <c r="A30" s="142"/>
      <c r="B30" s="2" t="s">
        <v>136</v>
      </c>
      <c r="C30" s="28">
        <v>14</v>
      </c>
      <c r="D30" s="96">
        <v>819</v>
      </c>
      <c r="E30" s="83" t="s">
        <v>97</v>
      </c>
    </row>
    <row r="31" spans="1:5">
      <c r="A31" s="82"/>
      <c r="B31" s="2"/>
      <c r="C31" s="93">
        <v>0</v>
      </c>
      <c r="D31" s="96">
        <v>0</v>
      </c>
      <c r="E31" s="83" t="s">
        <v>98</v>
      </c>
    </row>
    <row r="32" spans="1:5" ht="13.5" thickBot="1">
      <c r="A32" s="5" t="s">
        <v>24</v>
      </c>
      <c r="B32" s="5"/>
      <c r="C32" s="5"/>
      <c r="D32" s="4">
        <f>SUM(D28:D31)</f>
        <v>44586</v>
      </c>
      <c r="E32" s="103"/>
    </row>
    <row r="33" spans="1:5">
      <c r="A33" s="98" t="s">
        <v>25</v>
      </c>
      <c r="B33" s="98"/>
      <c r="C33" s="98"/>
      <c r="D33" s="99">
        <v>44578</v>
      </c>
      <c r="E33" s="98"/>
    </row>
    <row r="34" spans="1:5">
      <c r="A34" s="82" t="s">
        <v>26</v>
      </c>
      <c r="B34" s="2" t="s">
        <v>136</v>
      </c>
      <c r="C34" s="85">
        <v>13</v>
      </c>
      <c r="D34" s="27">
        <v>36772</v>
      </c>
      <c r="E34" s="83" t="s">
        <v>99</v>
      </c>
    </row>
    <row r="35" spans="1:5">
      <c r="A35" s="82"/>
      <c r="B35" s="2" t="s">
        <v>136</v>
      </c>
      <c r="C35" s="85">
        <v>14</v>
      </c>
      <c r="D35" s="90">
        <v>4930</v>
      </c>
      <c r="E35" s="83" t="s">
        <v>100</v>
      </c>
    </row>
    <row r="36" spans="1:5">
      <c r="A36" s="97"/>
      <c r="B36" s="93"/>
      <c r="C36" s="93"/>
      <c r="D36" s="96"/>
      <c r="E36" s="83"/>
    </row>
    <row r="37" spans="1:5">
      <c r="A37" s="26" t="s">
        <v>27</v>
      </c>
      <c r="B37" s="26"/>
      <c r="C37" s="26"/>
      <c r="D37" s="25">
        <f>SUM(D33:D36)</f>
        <v>86280</v>
      </c>
      <c r="E37" s="112"/>
    </row>
    <row r="38" spans="1:5">
      <c r="A38" s="110" t="s">
        <v>101</v>
      </c>
      <c r="B38" s="110"/>
      <c r="C38" s="110"/>
      <c r="D38" s="111">
        <v>10141</v>
      </c>
      <c r="E38" s="133"/>
    </row>
    <row r="39" spans="1:5">
      <c r="A39" s="20" t="s">
        <v>102</v>
      </c>
      <c r="B39" s="2" t="s">
        <v>136</v>
      </c>
      <c r="C39" s="110">
        <v>13</v>
      </c>
      <c r="D39" s="111">
        <v>8901</v>
      </c>
      <c r="E39" s="83" t="s">
        <v>103</v>
      </c>
    </row>
    <row r="40" spans="1:5">
      <c r="A40" s="110"/>
      <c r="B40" s="2" t="s">
        <v>136</v>
      </c>
      <c r="C40" s="110">
        <v>14</v>
      </c>
      <c r="D40" s="111">
        <v>1256</v>
      </c>
      <c r="E40" s="83" t="s">
        <v>104</v>
      </c>
    </row>
    <row r="41" spans="1:5">
      <c r="A41" s="110"/>
      <c r="B41" s="2" t="s">
        <v>136</v>
      </c>
      <c r="C41" s="110"/>
      <c r="D41" s="111"/>
      <c r="E41" s="83"/>
    </row>
    <row r="42" spans="1:5">
      <c r="A42" s="7" t="s">
        <v>105</v>
      </c>
      <c r="B42" s="7"/>
      <c r="C42" s="7"/>
      <c r="D42" s="6">
        <f>SUM(D38:D41)</f>
        <v>20298</v>
      </c>
      <c r="E42" s="133"/>
    </row>
    <row r="43" spans="1:5">
      <c r="A43" s="20"/>
      <c r="B43" s="20"/>
      <c r="C43" s="20"/>
      <c r="D43" s="19"/>
      <c r="E43" s="133"/>
    </row>
    <row r="44" spans="1:5">
      <c r="A44" s="110" t="s">
        <v>106</v>
      </c>
      <c r="B44" s="20"/>
      <c r="C44" s="20"/>
      <c r="D44" s="19">
        <v>3203.5</v>
      </c>
      <c r="E44" s="133"/>
    </row>
    <row r="45" spans="1:5">
      <c r="A45" s="24" t="s">
        <v>107</v>
      </c>
      <c r="B45" s="2" t="s">
        <v>136</v>
      </c>
      <c r="C45" s="17">
        <v>13</v>
      </c>
      <c r="D45" s="16">
        <v>3168.5</v>
      </c>
      <c r="E45" s="137" t="s">
        <v>108</v>
      </c>
    </row>
    <row r="46" spans="1:5" ht="13.5" thickBot="1">
      <c r="A46" s="23"/>
      <c r="B46" s="2"/>
      <c r="C46" s="17"/>
      <c r="D46" s="16"/>
      <c r="E46" s="137"/>
    </row>
    <row r="47" spans="1:5" ht="13.5" thickBot="1">
      <c r="A47" s="152" t="s">
        <v>109</v>
      </c>
      <c r="B47" s="153"/>
      <c r="C47" s="153"/>
      <c r="D47" s="154">
        <f>D44+D45+D46</f>
        <v>6372</v>
      </c>
      <c r="E47" s="9"/>
    </row>
    <row r="48" spans="1:5">
      <c r="A48" s="110" t="s">
        <v>28</v>
      </c>
      <c r="B48" s="22"/>
      <c r="C48" s="22"/>
      <c r="D48" s="21">
        <v>8223</v>
      </c>
      <c r="E48" s="135"/>
    </row>
    <row r="49" spans="1:5">
      <c r="A49" s="20" t="s">
        <v>29</v>
      </c>
      <c r="B49" s="2" t="s">
        <v>136</v>
      </c>
      <c r="C49" s="20"/>
      <c r="D49" s="19"/>
      <c r="E49" s="133" t="s">
        <v>110</v>
      </c>
    </row>
    <row r="50" spans="1:5">
      <c r="A50" s="20"/>
      <c r="B50" s="2" t="s">
        <v>136</v>
      </c>
      <c r="C50" s="20"/>
      <c r="D50" s="19"/>
      <c r="E50" s="133" t="s">
        <v>110</v>
      </c>
    </row>
    <row r="51" spans="1:5">
      <c r="A51" s="20"/>
      <c r="B51" s="2" t="s">
        <v>136</v>
      </c>
      <c r="C51" s="20">
        <v>14</v>
      </c>
      <c r="D51" s="19">
        <v>178</v>
      </c>
      <c r="E51" s="133" t="s">
        <v>133</v>
      </c>
    </row>
    <row r="52" spans="1:5" ht="13.5" thickBot="1">
      <c r="A52" s="18"/>
      <c r="B52" s="2"/>
      <c r="C52" s="17"/>
      <c r="D52" s="16"/>
      <c r="E52" s="133"/>
    </row>
    <row r="53" spans="1:5" ht="13.5" thickBot="1">
      <c r="A53" s="152" t="s">
        <v>30</v>
      </c>
      <c r="B53" s="15"/>
      <c r="C53" s="15"/>
      <c r="D53" s="14">
        <f>D48+D49+D50+D51+D52</f>
        <v>8401</v>
      </c>
      <c r="E53" s="137"/>
    </row>
    <row r="54" spans="1:5" ht="13.5" thickBot="1">
      <c r="A54" s="13" t="s">
        <v>111</v>
      </c>
      <c r="B54" s="12"/>
      <c r="C54" s="11"/>
      <c r="D54" s="10">
        <v>0</v>
      </c>
      <c r="E54" s="9"/>
    </row>
    <row r="55" spans="1:5">
      <c r="A55" s="125" t="s">
        <v>112</v>
      </c>
      <c r="B55" s="2"/>
      <c r="C55" s="125"/>
      <c r="D55" s="134"/>
      <c r="E55" s="135" t="s">
        <v>113</v>
      </c>
    </row>
    <row r="56" spans="1:5">
      <c r="A56" s="8"/>
      <c r="B56" s="2"/>
      <c r="C56" s="110"/>
      <c r="D56" s="111"/>
      <c r="E56" s="135"/>
    </row>
    <row r="57" spans="1:5">
      <c r="A57" s="8"/>
      <c r="B57" s="2"/>
      <c r="C57" s="110"/>
      <c r="D57" s="111"/>
      <c r="E57" s="135"/>
    </row>
    <row r="58" spans="1:5" ht="13.5" thickBot="1">
      <c r="A58" s="5" t="s">
        <v>114</v>
      </c>
      <c r="B58" s="7"/>
      <c r="C58" s="7"/>
      <c r="D58" s="6">
        <f>D54+D55+D56+D57</f>
        <v>0</v>
      </c>
      <c r="E58" s="133"/>
    </row>
    <row r="59" spans="1:5">
      <c r="A59" s="110" t="s">
        <v>31</v>
      </c>
      <c r="B59" s="110"/>
      <c r="C59" s="110"/>
      <c r="D59" s="111"/>
      <c r="E59" s="110"/>
    </row>
    <row r="60" spans="1:5">
      <c r="A60" s="102" t="s">
        <v>32</v>
      </c>
      <c r="B60" s="85"/>
      <c r="C60" s="98">
        <v>0</v>
      </c>
      <c r="D60" s="99">
        <v>0</v>
      </c>
      <c r="E60" s="132" t="s">
        <v>115</v>
      </c>
    </row>
    <row r="61" spans="1:5" ht="13.5" thickBot="1">
      <c r="A61" s="5" t="s">
        <v>33</v>
      </c>
      <c r="B61" s="5"/>
      <c r="C61" s="5"/>
      <c r="D61" s="4">
        <f>SUM(D59:D60)</f>
        <v>0</v>
      </c>
      <c r="E61" s="101"/>
    </row>
    <row r="62" spans="1:5">
      <c r="A62" s="98" t="s">
        <v>34</v>
      </c>
      <c r="B62" s="98"/>
      <c r="C62" s="98"/>
      <c r="D62" s="99"/>
      <c r="E62" s="100"/>
    </row>
    <row r="63" spans="1:5">
      <c r="A63" s="82" t="s">
        <v>35</v>
      </c>
      <c r="B63" s="85"/>
      <c r="C63" s="85"/>
      <c r="D63" s="99">
        <v>0</v>
      </c>
      <c r="E63" s="83" t="s">
        <v>116</v>
      </c>
    </row>
    <row r="64" spans="1:5">
      <c r="A64" s="82"/>
      <c r="B64" s="85"/>
      <c r="C64" s="85"/>
      <c r="D64" s="99"/>
      <c r="E64" s="83"/>
    </row>
    <row r="65" spans="1:5" ht="13.5" thickBot="1">
      <c r="A65" s="5" t="s">
        <v>36</v>
      </c>
      <c r="B65" s="5"/>
      <c r="C65" s="5"/>
      <c r="D65" s="4">
        <f>SUM(D62:D64)</f>
        <v>0</v>
      </c>
      <c r="E65" s="101"/>
    </row>
    <row r="66" spans="1:5">
      <c r="A66" s="104" t="s">
        <v>37</v>
      </c>
      <c r="B66" s="2"/>
      <c r="C66" s="104">
        <v>0</v>
      </c>
      <c r="D66" s="105">
        <v>0</v>
      </c>
      <c r="E66" s="106"/>
    </row>
    <row r="67" spans="1:5">
      <c r="A67" s="102" t="s">
        <v>38</v>
      </c>
      <c r="B67" s="2"/>
      <c r="C67" s="85">
        <v>0</v>
      </c>
      <c r="D67" s="99">
        <v>0</v>
      </c>
      <c r="E67" s="83"/>
    </row>
    <row r="68" spans="1:5">
      <c r="A68" s="102"/>
      <c r="B68" s="85"/>
      <c r="C68" s="85"/>
      <c r="D68" s="99"/>
      <c r="E68" s="83"/>
    </row>
    <row r="69" spans="1:5" ht="13.5" thickBot="1">
      <c r="A69" s="5" t="s">
        <v>39</v>
      </c>
      <c r="B69" s="5"/>
      <c r="C69" s="5"/>
      <c r="D69" s="4">
        <f>SUM(D66:D68)</f>
        <v>0</v>
      </c>
      <c r="E69" s="101"/>
    </row>
    <row r="70" spans="1:5">
      <c r="A70" s="98" t="s">
        <v>40</v>
      </c>
      <c r="B70" s="85"/>
      <c r="C70" s="98"/>
      <c r="D70" s="99">
        <v>0</v>
      </c>
      <c r="E70" s="100"/>
    </row>
    <row r="71" spans="1:5">
      <c r="A71" s="82" t="s">
        <v>41</v>
      </c>
      <c r="B71" s="107"/>
      <c r="C71" s="85"/>
      <c r="D71" s="90">
        <v>0</v>
      </c>
      <c r="E71" s="83"/>
    </row>
    <row r="72" spans="1:5" ht="13.5" thickBot="1">
      <c r="A72" s="91" t="s">
        <v>42</v>
      </c>
      <c r="B72" s="91"/>
      <c r="C72" s="91"/>
      <c r="D72" s="92">
        <f>SUM(D70:D71)</f>
        <v>0</v>
      </c>
      <c r="E72" s="101"/>
    </row>
    <row r="73" spans="1:5">
      <c r="A73" s="98" t="s">
        <v>43</v>
      </c>
      <c r="B73" s="98"/>
      <c r="C73" s="98"/>
      <c r="D73" s="99"/>
      <c r="E73" s="98"/>
    </row>
    <row r="74" spans="1:5">
      <c r="A74" s="102" t="s">
        <v>44</v>
      </c>
      <c r="B74" s="85"/>
      <c r="C74" s="85">
        <v>0</v>
      </c>
      <c r="D74" s="96">
        <v>0</v>
      </c>
      <c r="E74" s="83" t="s">
        <v>117</v>
      </c>
    </row>
    <row r="75" spans="1:5" ht="13.5" thickBot="1">
      <c r="A75" s="5" t="s">
        <v>45</v>
      </c>
      <c r="B75" s="5"/>
      <c r="C75" s="5"/>
      <c r="D75" s="4">
        <f>SUM(D73:D74)</f>
        <v>0</v>
      </c>
      <c r="E75" s="101"/>
    </row>
    <row r="76" spans="1:5">
      <c r="A76" s="98" t="s">
        <v>46</v>
      </c>
      <c r="B76" s="98"/>
      <c r="C76" s="98"/>
      <c r="D76" s="99">
        <v>7545</v>
      </c>
      <c r="E76" s="98"/>
    </row>
    <row r="77" spans="1:5">
      <c r="A77" s="102" t="s">
        <v>47</v>
      </c>
      <c r="B77" s="2" t="s">
        <v>136</v>
      </c>
      <c r="C77" s="85">
        <v>15</v>
      </c>
      <c r="D77" s="96">
        <v>7701</v>
      </c>
      <c r="E77" s="83" t="s">
        <v>118</v>
      </c>
    </row>
    <row r="78" spans="1:5" ht="13.5" thickBot="1">
      <c r="A78" s="5" t="s">
        <v>48</v>
      </c>
      <c r="B78" s="5"/>
      <c r="C78" s="5"/>
      <c r="D78" s="4">
        <f>SUM(D76:D77)</f>
        <v>15246</v>
      </c>
      <c r="E78" s="101"/>
    </row>
    <row r="79" spans="1:5">
      <c r="A79" s="78"/>
      <c r="B79" s="78"/>
      <c r="C79" s="78"/>
      <c r="D79" s="3">
        <f>D12+D15+D18+D27+D32+D37+D42+D47+D53+D58+D78</f>
        <v>819735</v>
      </c>
      <c r="E79" s="78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activeCell="G40" sqref="G40"/>
    </sheetView>
  </sheetViews>
  <sheetFormatPr defaultRowHeight="12.75"/>
  <cols>
    <col min="5" max="5" width="28.85546875" bestFit="1" customWidth="1"/>
  </cols>
  <sheetData>
    <row r="1" spans="1:5">
      <c r="A1" s="79" t="s">
        <v>49</v>
      </c>
      <c r="B1" s="79"/>
      <c r="C1" s="79"/>
      <c r="D1" s="79"/>
      <c r="E1" s="78"/>
    </row>
    <row r="2" spans="1:5">
      <c r="A2" s="78"/>
      <c r="B2" s="78"/>
      <c r="C2" s="78"/>
      <c r="D2" s="78"/>
      <c r="E2" s="78"/>
    </row>
    <row r="3" spans="1:5">
      <c r="A3" s="79" t="s">
        <v>50</v>
      </c>
      <c r="B3" s="79"/>
      <c r="C3" s="79"/>
      <c r="D3" s="79"/>
      <c r="E3" s="79"/>
    </row>
    <row r="4" spans="1:5">
      <c r="A4" s="79" t="s">
        <v>51</v>
      </c>
      <c r="B4" s="79"/>
      <c r="C4" s="79"/>
      <c r="D4" s="79"/>
      <c r="E4" s="78"/>
    </row>
    <row r="5" spans="1:5">
      <c r="A5" s="79"/>
      <c r="B5" s="79"/>
      <c r="C5" s="79"/>
      <c r="D5" s="79"/>
      <c r="E5" s="78"/>
    </row>
    <row r="6" spans="1:5">
      <c r="A6" s="79"/>
      <c r="B6" s="80"/>
      <c r="C6" s="79"/>
      <c r="D6" s="108" t="s">
        <v>1</v>
      </c>
      <c r="E6" s="81" t="s">
        <v>135</v>
      </c>
    </row>
    <row r="7" spans="1:5">
      <c r="A7" s="78"/>
      <c r="B7" s="79"/>
      <c r="C7" s="79"/>
      <c r="D7" s="79"/>
      <c r="E7" s="78"/>
    </row>
    <row r="8" spans="1:5">
      <c r="A8" s="86" t="s">
        <v>2</v>
      </c>
      <c r="B8" s="86" t="s">
        <v>3</v>
      </c>
      <c r="C8" s="86" t="s">
        <v>4</v>
      </c>
      <c r="D8" s="86" t="s">
        <v>5</v>
      </c>
      <c r="E8" s="86" t="s">
        <v>6</v>
      </c>
    </row>
    <row r="9" spans="1:5">
      <c r="A9" s="87" t="s">
        <v>52</v>
      </c>
      <c r="B9" s="86"/>
      <c r="C9" s="86"/>
      <c r="D9" s="88">
        <v>0</v>
      </c>
      <c r="E9" s="86"/>
    </row>
    <row r="10" spans="1:5">
      <c r="A10" s="89" t="s">
        <v>53</v>
      </c>
      <c r="B10" s="85"/>
      <c r="C10" s="83">
        <v>0</v>
      </c>
      <c r="D10" s="90">
        <v>0</v>
      </c>
      <c r="E10" s="83"/>
    </row>
    <row r="11" spans="1:5">
      <c r="A11" s="89"/>
      <c r="B11" s="85"/>
      <c r="C11" s="83">
        <v>0</v>
      </c>
      <c r="D11" s="90">
        <v>0</v>
      </c>
      <c r="E11" s="83"/>
    </row>
    <row r="12" spans="1:5" ht="13.5" thickBot="1">
      <c r="A12" s="143" t="s">
        <v>54</v>
      </c>
      <c r="B12" s="144"/>
      <c r="C12" s="145"/>
      <c r="D12" s="146">
        <f>SUM(D9:D11)</f>
        <v>0</v>
      </c>
      <c r="E12" s="84"/>
    </row>
    <row r="13" spans="1:5">
      <c r="A13" s="93" t="s">
        <v>55</v>
      </c>
      <c r="B13" s="94"/>
      <c r="C13" s="95"/>
      <c r="D13" s="96">
        <v>2082</v>
      </c>
      <c r="E13" s="95"/>
    </row>
    <row r="14" spans="1:5">
      <c r="A14" s="82" t="s">
        <v>56</v>
      </c>
      <c r="B14" s="1">
        <v>45323</v>
      </c>
      <c r="C14" s="95">
        <v>13</v>
      </c>
      <c r="D14" s="96">
        <v>986</v>
      </c>
      <c r="E14" s="83"/>
    </row>
    <row r="15" spans="1:5">
      <c r="A15" s="97"/>
      <c r="B15" s="1"/>
      <c r="C15" s="179">
        <v>0</v>
      </c>
      <c r="D15" s="180">
        <v>0</v>
      </c>
      <c r="E15" s="83" t="s">
        <v>134</v>
      </c>
    </row>
    <row r="16" spans="1:5" ht="13.5" thickBot="1">
      <c r="A16" s="143" t="s">
        <v>57</v>
      </c>
      <c r="B16" s="145"/>
      <c r="C16" s="145"/>
      <c r="D16" s="146">
        <f>SUM(D13:D15)</f>
        <v>3068</v>
      </c>
      <c r="E16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2024-03-27T08:43:13Z</dcterms:modified>
</cp:coreProperties>
</file>