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esktop\_pentru site\5\"/>
    </mc:Choice>
  </mc:AlternateContent>
  <bookViews>
    <workbookView xWindow="0" yWindow="0" windowWidth="38400" windowHeight="17835" activeTab="2"/>
  </bookViews>
  <sheets>
    <sheet name="SAL51" sheetId="2" r:id="rId1"/>
    <sheet name="SAL61" sheetId="1" r:id="rId2"/>
    <sheet name="MAT51" sheetId="5" r:id="rId3"/>
    <sheet name="MAT61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5" l="1"/>
  <c r="F26" i="4"/>
  <c r="F78" i="2"/>
  <c r="F74" i="2"/>
  <c r="F70" i="2"/>
  <c r="F66" i="2"/>
  <c r="F62" i="2"/>
  <c r="F58" i="2"/>
  <c r="F54" i="2"/>
  <c r="F48" i="2"/>
  <c r="F43" i="2"/>
  <c r="F37" i="2"/>
  <c r="F30" i="2"/>
  <c r="F25" i="2"/>
  <c r="F21" i="2"/>
  <c r="F17" i="2"/>
  <c r="F80" i="1"/>
  <c r="F77" i="1"/>
  <c r="F74" i="1"/>
  <c r="F71" i="1"/>
  <c r="F67" i="1"/>
  <c r="F63" i="1"/>
  <c r="F60" i="1"/>
  <c r="F56" i="1"/>
  <c r="F50" i="1"/>
  <c r="F45" i="1"/>
  <c r="F40" i="1"/>
  <c r="F35" i="1"/>
  <c r="F30" i="1"/>
  <c r="F27" i="1"/>
  <c r="F24" i="1"/>
  <c r="F21" i="1"/>
  <c r="F18" i="1"/>
  <c r="F15" i="1"/>
</calcChain>
</file>

<file path=xl/comments1.xml><?xml version="1.0" encoding="utf-8"?>
<comments xmlns="http://schemas.openxmlformats.org/spreadsheetml/2006/main">
  <authors>
    <author>Statia1</author>
  </authors>
  <commentList>
    <comment ref="F81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<sst xmlns="http://schemas.openxmlformats.org/spreadsheetml/2006/main" count="294" uniqueCount="172">
  <si>
    <t>INSTITUTIA PREFECTULUI -JUDETUL GALATI</t>
  </si>
  <si>
    <t xml:space="preserve">CAP 61 01 "ORDINE PUBLICA SI SIGURANTA NATIONALA" </t>
  </si>
  <si>
    <t>TITLUL  I  "CHELTUIELI DE PERSONAL"</t>
  </si>
  <si>
    <t>perioada:</t>
  </si>
  <si>
    <t>01.04.2021-30.04.2021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</si>
  <si>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</si>
  <si>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</si>
  <si>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</si>
  <si>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</si>
  <si>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</si>
  <si>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</si>
  <si>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</si>
  <si>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aprilie 2021</t>
  </si>
  <si>
    <t xml:space="preserve"> alim card salarii</t>
  </si>
  <si>
    <t xml:space="preserve"> salarii numerar-contributie indiv BS </t>
  </si>
  <si>
    <t>Total 10.01.01</t>
  </si>
  <si>
    <t>Subtotal 10.01.03</t>
  </si>
  <si>
    <t>10.01.03</t>
  </si>
  <si>
    <t>card salarii</t>
  </si>
  <si>
    <t>Total 10.010.03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</si>
  <si>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</si>
  <si>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</si>
  <si>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</si>
  <si>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</si>
  <si>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</si>
  <si>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</si>
  <si>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</si>
  <si>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</si>
  <si>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</si>
  <si>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</si>
  <si>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</si>
  <si>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diurna cazare ordin serviciu</t>
  </si>
  <si>
    <t>Total 10.01.13</t>
  </si>
  <si>
    <t>Subtotal 10.01.30</t>
  </si>
  <si>
    <t>10.01.30</t>
  </si>
  <si>
    <t>card salarii chirie</t>
  </si>
  <si>
    <t>concediu odihna</t>
  </si>
  <si>
    <t>Total 10.01.30</t>
  </si>
  <si>
    <t>Subtotal 10.02.02</t>
  </si>
  <si>
    <t>10.02.02</t>
  </si>
  <si>
    <t>norma hrana card</t>
  </si>
  <si>
    <t>norma hrana numerar</t>
  </si>
  <si>
    <t>Total 10.02.02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</si>
  <si>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</si>
  <si>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</si>
  <si>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</si>
  <si>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</si>
  <si>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</si>
  <si>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</si>
  <si>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</si>
  <si>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</si>
  <si>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</si>
  <si>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Subtotal 10.02.06</t>
  </si>
  <si>
    <t>10.02.06</t>
  </si>
  <si>
    <t>voucher vacanta</t>
  </si>
  <si>
    <t>impozit voucher vacanta</t>
  </si>
  <si>
    <t>Total 10.02.06</t>
  </si>
  <si>
    <t>Subtotal 10.02.30</t>
  </si>
  <si>
    <t>10.02.30</t>
  </si>
  <si>
    <t>transport co</t>
  </si>
  <si>
    <t>Total 10.02.30</t>
  </si>
  <si>
    <t>Subtotal 10.03.01</t>
  </si>
  <si>
    <t>10.03.01</t>
  </si>
  <si>
    <t>contrib. salarii</t>
  </si>
  <si>
    <t>Total 10.03.01</t>
  </si>
  <si>
    <t>Subtotal 10.03.02</t>
  </si>
  <si>
    <t>10.03.02</t>
  </si>
  <si>
    <t>contrib somaj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</si>
  <si>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</si>
  <si>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</si>
  <si>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</si>
  <si>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</si>
  <si>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</si>
  <si>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</si>
  <si>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</si>
  <si>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</si>
  <si>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</si>
  <si>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contrib. pt concedii si indemniz.</t>
  </si>
  <si>
    <t>Total 10.03.06</t>
  </si>
  <si>
    <t>Subtotal 10.03.07</t>
  </si>
  <si>
    <t>10.03.07</t>
  </si>
  <si>
    <t>CAM</t>
  </si>
  <si>
    <t>Total 10.03.07</t>
  </si>
  <si>
    <t>INSTITUTIA PREFECTULUI-JUDETUL GALATI</t>
  </si>
  <si>
    <t xml:space="preserve">CAP 51 01 "AUTORITATI PUBLICE SI ACTIUNI EXTERNE" </t>
  </si>
  <si>
    <t xml:space="preserve">salarii carduri </t>
  </si>
  <si>
    <t>salarii numerar+contributii BS salarii</t>
  </si>
  <si>
    <t xml:space="preserve">alimentare card   </t>
  </si>
  <si>
    <t>10.01.13.01</t>
  </si>
  <si>
    <t>diurna</t>
  </si>
  <si>
    <t xml:space="preserve"> </t>
  </si>
  <si>
    <t>rec casa san galati cm fnauss</t>
  </si>
  <si>
    <t>relare ani precedenti cab</t>
  </si>
  <si>
    <t>alimentare carduri salarii</t>
  </si>
  <si>
    <t>salarii numerar</t>
  </si>
  <si>
    <t>vouchere vacanta</t>
  </si>
  <si>
    <t>impozit vouchere vac</t>
  </si>
  <si>
    <t xml:space="preserve">CAS ang. </t>
  </si>
  <si>
    <t xml:space="preserve">somaj angajator sal </t>
  </si>
  <si>
    <t>CASS angajator</t>
  </si>
  <si>
    <t>fond de risc sal</t>
  </si>
  <si>
    <t>CM UNITATE</t>
  </si>
  <si>
    <t xml:space="preserve">CAM CO ADR ANAF </t>
  </si>
  <si>
    <t>CAM 2.25%</t>
  </si>
  <si>
    <t>INSTITUTIA PREFECTULUI JUDETUL-GALATI</t>
  </si>
  <si>
    <t>CAP 61 01 " ORDINE PUBLICA SI SIGURANTA NATIONALA" TITL. 20 "BUNURI SI SERVICII"</t>
  </si>
  <si>
    <t>PERIOADA 01.04-29.03.2021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</si>
  <si>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</si>
  <si>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</si>
  <si>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</si>
  <si>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</si>
  <si>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</si>
  <si>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</si>
  <si>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19.04.2021</t>
  </si>
  <si>
    <t>DNS Birotica</t>
  </si>
  <si>
    <t>furnituri de birou</t>
  </si>
  <si>
    <t>Roval Print</t>
  </si>
  <si>
    <t>Agressione Grrup</t>
  </si>
  <si>
    <t>29.04.2021</t>
  </si>
  <si>
    <t>materiale pt.curatenie</t>
  </si>
  <si>
    <t>I.P.J.Galati</t>
  </si>
  <si>
    <t>incalzit, iluminat</t>
  </si>
  <si>
    <t>I.P.J. GALATI</t>
  </si>
  <si>
    <t>apa canal-salubritate</t>
  </si>
  <si>
    <t>Security PEC</t>
  </si>
  <si>
    <t>alte bunuri si servicii</t>
  </si>
  <si>
    <t>Verasys</t>
  </si>
  <si>
    <t>convorbiri telefonice</t>
  </si>
  <si>
    <t>Umbach</t>
  </si>
  <si>
    <t>alte obiecte de inventar</t>
  </si>
  <si>
    <t xml:space="preserve">Telekom </t>
  </si>
  <si>
    <t>ab.telef.fixa</t>
  </si>
  <si>
    <t>Roel</t>
  </si>
  <si>
    <t>materiale si prest.servicii</t>
  </si>
  <si>
    <t>MMA Strong Security</t>
  </si>
  <si>
    <t>Psifios SRL</t>
  </si>
  <si>
    <t xml:space="preserve">prestari servicii curatenie </t>
  </si>
  <si>
    <t>protectia muncii</t>
  </si>
  <si>
    <t>CEC</t>
  </si>
  <si>
    <t>transport deplasare</t>
  </si>
  <si>
    <t>Centru Regional de Posta</t>
  </si>
  <si>
    <t xml:space="preserve">prestari servicii corespondenta </t>
  </si>
  <si>
    <t>TOTAL</t>
  </si>
  <si>
    <t>INSTITUTIA PREFECTULUI - JUDETUL GALATI</t>
  </si>
  <si>
    <t xml:space="preserve">CAP 51 01 "AUTORITATI PUBLICE SI ACTIUNI EXTERNE" TITLUL II </t>
  </si>
  <si>
    <t>19.04-29.04.2021</t>
  </si>
  <si>
    <t>Nr. crt</t>
  </si>
  <si>
    <t>FURNIZOR</t>
  </si>
  <si>
    <t>Tinmar Energy</t>
  </si>
  <si>
    <t>incalzire, iluminat</t>
  </si>
  <si>
    <t>Calorgal</t>
  </si>
  <si>
    <t>energie termica</t>
  </si>
  <si>
    <t xml:space="preserve">Ecosal SA </t>
  </si>
  <si>
    <t>salubritate</t>
  </si>
  <si>
    <t xml:space="preserve">Apa Canal SA </t>
  </si>
  <si>
    <t>apa canal</t>
  </si>
  <si>
    <t xml:space="preserve">prestari servicii </t>
  </si>
  <si>
    <t>RCS&amp;RDS</t>
  </si>
  <si>
    <t>telecomunicatii, TV</t>
  </si>
  <si>
    <t>149, 167</t>
  </si>
  <si>
    <t xml:space="preserve">Psifios </t>
  </si>
  <si>
    <t>prestari servicii curatenie</t>
  </si>
  <si>
    <t>Sobis Solutions</t>
  </si>
  <si>
    <t>Verasys International</t>
  </si>
  <si>
    <t>Compania de inf.Neamt</t>
  </si>
  <si>
    <t>carti,  publicitate</t>
  </si>
  <si>
    <t>La Fantana</t>
  </si>
  <si>
    <t>abonament POU</t>
  </si>
  <si>
    <t>22.04.2021</t>
  </si>
  <si>
    <t>Municipiul Galati</t>
  </si>
  <si>
    <t>alte chelt.cu bunuri si serv.</t>
  </si>
  <si>
    <t>SPCIV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</si>
</sst>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 mmm\ yy"/>
    <numFmt numFmtId="165" formatCode="#,###.00"/>
    <numFmt numFmtId="166" formatCode="dd/mm/yy"/>
    <numFmt numFmtId="167" formatCode="#.##0.00"/>
    <numFmt numFmtId="168" formatCode="_-* #,##0.00\ _l_e_i_-;\-* #,##0.00\ _l_e_i_-;_-* \-??\ _l_e_i_-;_-@_-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168" fontId="1" fillId="0" borderId="0" applyFill="0" applyBorder="0" applyAlignment="0" applyProtection="0"/>
  </cellStyleXfs>
  <cellXfs count="220">
    <xf numFmtId="0" fontId="0" fillId="0" borderId="0" xfId="0"/>
    <xf numFmtId="0" fontId="2" fillId="0" borderId="0" xfId="0" applyFont="1"/>
    <xf numFmtId="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4" fontId="2" fillId="0" borderId="0" xfId="0" applyNumberFormat="1" applyFont="1" applyBorder="1"/>
    <xf numFmtId="14" fontId="2" fillId="0" borderId="1" xfId="0" applyNumberFormat="1" applyFont="1" applyBorder="1"/>
    <xf numFmtId="0" fontId="0" fillId="0" borderId="1" xfId="0" applyFont="1" applyBorder="1"/>
    <xf numFmtId="1" fontId="2" fillId="0" borderId="1" xfId="0" applyNumberFormat="1" applyFont="1" applyBorder="1"/>
    <xf numFmtId="2" fontId="2" fillId="0" borderId="1" xfId="0" applyNumberFormat="1" applyFont="1" applyBorder="1"/>
    <xf numFmtId="0" fontId="0" fillId="0" borderId="0" xfId="0" applyBorder="1"/>
    <xf numFmtId="17" fontId="0" fillId="0" borderId="1" xfId="0" applyNumberFormat="1" applyFont="1" applyBorder="1"/>
    <xf numFmtId="0" fontId="0" fillId="0" borderId="1" xfId="0" applyBorder="1"/>
    <xf numFmtId="165" fontId="0" fillId="0" borderId="1" xfId="0" applyNumberFormat="1" applyFont="1" applyBorder="1"/>
    <xf numFmtId="14" fontId="2" fillId="0" borderId="2" xfId="0" applyNumberFormat="1" applyFont="1" applyBorder="1"/>
    <xf numFmtId="0" fontId="0" fillId="0" borderId="2" xfId="0" applyBorder="1"/>
    <xf numFmtId="165" fontId="0" fillId="0" borderId="2" xfId="0" applyNumberFormat="1" applyFont="1" applyBorder="1"/>
    <xf numFmtId="14" fontId="2" fillId="0" borderId="3" xfId="0" applyNumberFormat="1" applyFont="1" applyBorder="1"/>
    <xf numFmtId="0" fontId="0" fillId="0" borderId="4" xfId="0" applyFont="1" applyBorder="1"/>
    <xf numFmtId="0" fontId="0" fillId="0" borderId="3" xfId="0" applyBorder="1"/>
    <xf numFmtId="165" fontId="0" fillId="0" borderId="3" xfId="0" applyNumberFormat="1" applyFont="1" applyBorder="1"/>
    <xf numFmtId="14" fontId="2" fillId="0" borderId="4" xfId="0" applyNumberFormat="1" applyFont="1" applyBorder="1"/>
    <xf numFmtId="0" fontId="0" fillId="0" borderId="4" xfId="0" applyBorder="1"/>
    <xf numFmtId="165" fontId="0" fillId="0" borderId="4" xfId="0" applyNumberFormat="1" applyFont="1" applyBorder="1"/>
    <xf numFmtId="0" fontId="3" fillId="2" borderId="5" xfId="0" applyFont="1" applyFill="1" applyBorder="1"/>
    <xf numFmtId="0" fontId="3" fillId="2" borderId="6" xfId="0" applyFont="1" applyFill="1" applyBorder="1"/>
    <xf numFmtId="165" fontId="3" fillId="2" borderId="5" xfId="0" applyNumberFormat="1" applyFont="1" applyFill="1" applyBorder="1"/>
    <xf numFmtId="0" fontId="0" fillId="0" borderId="5" xfId="0" applyBorder="1"/>
    <xf numFmtId="0" fontId="0" fillId="0" borderId="7" xfId="0" applyBorder="1"/>
    <xf numFmtId="0" fontId="3" fillId="0" borderId="4" xfId="0" applyFont="1" applyBorder="1"/>
    <xf numFmtId="0" fontId="3" fillId="2" borderId="4" xfId="0" applyFont="1" applyFill="1" applyBorder="1"/>
    <xf numFmtId="0" fontId="3" fillId="2" borderId="7" xfId="0" applyFont="1" applyFill="1" applyBorder="1"/>
    <xf numFmtId="165" fontId="3" fillId="2" borderId="4" xfId="0" applyNumberFormat="1" applyFont="1" applyFill="1" applyBorder="1"/>
    <xf numFmtId="0" fontId="0" fillId="0" borderId="8" xfId="0" applyFont="1" applyBorder="1"/>
    <xf numFmtId="0" fontId="0" fillId="0" borderId="8" xfId="0" applyBorder="1"/>
    <xf numFmtId="165" fontId="0" fillId="0" borderId="8" xfId="0" applyNumberFormat="1" applyFont="1" applyBorder="1"/>
    <xf numFmtId="0" fontId="2" fillId="0" borderId="3" xfId="0" applyFont="1" applyBorder="1"/>
    <xf numFmtId="0" fontId="3" fillId="2" borderId="9" xfId="0" applyFont="1" applyFill="1" applyBorder="1"/>
    <xf numFmtId="165" fontId="3" fillId="2" borderId="9" xfId="0" applyNumberFormat="1" applyFont="1" applyFill="1" applyBorder="1"/>
    <xf numFmtId="0" fontId="0" fillId="0" borderId="9" xfId="0" applyBorder="1"/>
    <xf numFmtId="0" fontId="0" fillId="0" borderId="10" xfId="0" applyFont="1" applyBorder="1"/>
    <xf numFmtId="0" fontId="0" fillId="0" borderId="2" xfId="0" applyFont="1" applyBorder="1"/>
    <xf numFmtId="3" fontId="0" fillId="0" borderId="2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0" fontId="2" fillId="0" borderId="4" xfId="0" applyFont="1" applyBorder="1"/>
    <xf numFmtId="0" fontId="0" fillId="0" borderId="3" xfId="0" applyFont="1" applyBorder="1"/>
    <xf numFmtId="0" fontId="2" fillId="0" borderId="11" xfId="0" applyFont="1" applyBorder="1"/>
    <xf numFmtId="0" fontId="0" fillId="0" borderId="12" xfId="0" applyFont="1" applyBorder="1"/>
    <xf numFmtId="0" fontId="0" fillId="2" borderId="5" xfId="0" applyFill="1" applyBorder="1"/>
    <xf numFmtId="0" fontId="0" fillId="2" borderId="13" xfId="0" applyFont="1" applyFill="1" applyBorder="1"/>
    <xf numFmtId="0" fontId="0" fillId="2" borderId="5" xfId="0" applyFont="1" applyFill="1" applyBorder="1"/>
    <xf numFmtId="3" fontId="0" fillId="0" borderId="5" xfId="0" applyNumberFormat="1" applyFont="1" applyBorder="1"/>
    <xf numFmtId="0" fontId="2" fillId="0" borderId="14" xfId="0" applyFont="1" applyBorder="1"/>
    <xf numFmtId="0" fontId="0" fillId="0" borderId="15" xfId="0" applyFont="1" applyBorder="1"/>
    <xf numFmtId="0" fontId="0" fillId="0" borderId="16" xfId="0" applyBorder="1"/>
    <xf numFmtId="2" fontId="0" fillId="0" borderId="3" xfId="0" applyNumberFormat="1" applyFont="1" applyBorder="1"/>
    <xf numFmtId="3" fontId="0" fillId="0" borderId="4" xfId="0" applyNumberFormat="1" applyFont="1" applyBorder="1"/>
    <xf numFmtId="3" fontId="0" fillId="0" borderId="1" xfId="0" applyNumberFormat="1" applyFont="1" applyBorder="1"/>
    <xf numFmtId="0" fontId="3" fillId="0" borderId="1" xfId="0" applyFont="1" applyBorder="1"/>
    <xf numFmtId="0" fontId="3" fillId="2" borderId="1" xfId="0" applyFont="1" applyFill="1" applyBorder="1"/>
    <xf numFmtId="165" fontId="3" fillId="2" borderId="1" xfId="0" applyNumberFormat="1" applyFont="1" applyFill="1" applyBorder="1"/>
    <xf numFmtId="165" fontId="3" fillId="0" borderId="1" xfId="0" applyNumberFormat="1" applyFont="1" applyBorder="1"/>
    <xf numFmtId="0" fontId="3" fillId="0" borderId="17" xfId="0" applyFont="1" applyFill="1" applyBorder="1"/>
    <xf numFmtId="0" fontId="3" fillId="0" borderId="18" xfId="0" applyFont="1" applyBorder="1"/>
    <xf numFmtId="165" fontId="3" fillId="0" borderId="18" xfId="0" applyNumberFormat="1" applyFont="1" applyBorder="1"/>
    <xf numFmtId="3" fontId="0" fillId="0" borderId="18" xfId="0" applyNumberFormat="1" applyFont="1" applyBorder="1"/>
    <xf numFmtId="0" fontId="3" fillId="0" borderId="18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165" fontId="3" fillId="2" borderId="20" xfId="0" applyNumberFormat="1" applyFont="1" applyFill="1" applyBorder="1"/>
    <xf numFmtId="3" fontId="0" fillId="0" borderId="21" xfId="0" applyNumberFormat="1" applyFont="1" applyBorder="1"/>
    <xf numFmtId="0" fontId="3" fillId="0" borderId="22" xfId="0" applyFont="1" applyBorder="1"/>
    <xf numFmtId="165" fontId="3" fillId="0" borderId="22" xfId="0" applyNumberFormat="1" applyFont="1" applyBorder="1"/>
    <xf numFmtId="3" fontId="0" fillId="0" borderId="22" xfId="0" applyNumberFormat="1" applyFont="1" applyBorder="1"/>
    <xf numFmtId="0" fontId="3" fillId="0" borderId="0" xfId="0" applyFont="1" applyBorder="1"/>
    <xf numFmtId="0" fontId="3" fillId="2" borderId="18" xfId="0" applyFont="1" applyFill="1" applyBorder="1"/>
    <xf numFmtId="165" fontId="3" fillId="2" borderId="18" xfId="0" applyNumberFormat="1" applyFont="1" applyFill="1" applyBorder="1"/>
    <xf numFmtId="0" fontId="0" fillId="0" borderId="19" xfId="0" applyFont="1" applyBorder="1"/>
    <xf numFmtId="0" fontId="0" fillId="0" borderId="23" xfId="0" applyFont="1" applyBorder="1"/>
    <xf numFmtId="0" fontId="0" fillId="0" borderId="20" xfId="0" applyFont="1" applyBorder="1"/>
    <xf numFmtId="165" fontId="0" fillId="0" borderId="20" xfId="0" applyNumberFormat="1" applyFont="1" applyBorder="1"/>
    <xf numFmtId="0" fontId="0" fillId="0" borderId="22" xfId="0" applyFont="1" applyBorder="1"/>
    <xf numFmtId="165" fontId="0" fillId="0" borderId="22" xfId="0" applyNumberFormat="1" applyFont="1" applyBorder="1"/>
    <xf numFmtId="0" fontId="0" fillId="0" borderId="0" xfId="0" applyFont="1" applyBorder="1"/>
    <xf numFmtId="0" fontId="2" fillId="0" borderId="2" xfId="0" applyFont="1" applyBorder="1"/>
    <xf numFmtId="0" fontId="0" fillId="0" borderId="24" xfId="0" applyFont="1" applyBorder="1"/>
    <xf numFmtId="165" fontId="0" fillId="0" borderId="24" xfId="0" applyNumberFormat="1" applyFont="1" applyBorder="1"/>
    <xf numFmtId="3" fontId="0" fillId="0" borderId="24" xfId="0" applyNumberFormat="1" applyFont="1" applyBorder="1"/>
    <xf numFmtId="166" fontId="0" fillId="0" borderId="3" xfId="0" applyNumberFormat="1" applyFont="1" applyBorder="1"/>
    <xf numFmtId="2" fontId="0" fillId="0" borderId="0" xfId="0" applyNumberFormat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7" fontId="6" fillId="0" borderId="15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2" borderId="6" xfId="0" applyFill="1" applyBorder="1"/>
    <xf numFmtId="165" fontId="0" fillId="2" borderId="5" xfId="0" applyNumberFormat="1" applyFont="1" applyFill="1" applyBorder="1"/>
    <xf numFmtId="0" fontId="0" fillId="2" borderId="25" xfId="0" applyFont="1" applyFill="1" applyBorder="1"/>
    <xf numFmtId="0" fontId="0" fillId="0" borderId="14" xfId="0" applyFont="1" applyBorder="1"/>
    <xf numFmtId="0" fontId="0" fillId="0" borderId="26" xfId="0" applyFont="1" applyBorder="1"/>
    <xf numFmtId="0" fontId="6" fillId="0" borderId="15" xfId="0" applyFont="1" applyBorder="1" applyAlignment="1">
      <alignment horizontal="right"/>
    </xf>
    <xf numFmtId="0" fontId="0" fillId="0" borderId="27" xfId="0" applyFont="1" applyBorder="1"/>
    <xf numFmtId="0" fontId="0" fillId="0" borderId="28" xfId="0" applyFont="1" applyBorder="1"/>
    <xf numFmtId="165" fontId="0" fillId="0" borderId="29" xfId="0" applyNumberFormat="1" applyFont="1" applyBorder="1"/>
    <xf numFmtId="0" fontId="0" fillId="0" borderId="29" xfId="0" applyFont="1" applyBorder="1"/>
    <xf numFmtId="0" fontId="2" fillId="0" borderId="10" xfId="0" applyFont="1" applyBorder="1"/>
    <xf numFmtId="0" fontId="2" fillId="0" borderId="1" xfId="0" applyFont="1" applyBorder="1"/>
    <xf numFmtId="0" fontId="0" fillId="0" borderId="11" xfId="0" applyBorder="1"/>
    <xf numFmtId="0" fontId="0" fillId="2" borderId="19" xfId="0" applyFont="1" applyFill="1" applyBorder="1"/>
    <xf numFmtId="0" fontId="0" fillId="2" borderId="23" xfId="0" applyFont="1" applyFill="1" applyBorder="1"/>
    <xf numFmtId="165" fontId="0" fillId="2" borderId="23" xfId="0" applyNumberFormat="1" applyFont="1" applyFill="1" applyBorder="1"/>
    <xf numFmtId="3" fontId="0" fillId="0" borderId="30" xfId="0" applyNumberFormat="1" applyFont="1" applyBorder="1"/>
    <xf numFmtId="0" fontId="0" fillId="0" borderId="18" xfId="0" applyFont="1" applyBorder="1"/>
    <xf numFmtId="165" fontId="0" fillId="0" borderId="18" xfId="0" applyNumberFormat="1" applyFont="1" applyBorder="1"/>
    <xf numFmtId="3" fontId="3" fillId="0" borderId="21" xfId="0" applyNumberFormat="1" applyFont="1" applyBorder="1"/>
    <xf numFmtId="0" fontId="6" fillId="0" borderId="2" xfId="0" applyFont="1" applyBorder="1" applyAlignment="1">
      <alignment horizontal="left"/>
    </xf>
    <xf numFmtId="0" fontId="0" fillId="2" borderId="4" xfId="0" applyFont="1" applyFill="1" applyBorder="1"/>
    <xf numFmtId="165" fontId="0" fillId="2" borderId="4" xfId="0" applyNumberFormat="1" applyFont="1" applyFill="1" applyBorder="1"/>
    <xf numFmtId="0" fontId="0" fillId="0" borderId="31" xfId="0" applyFont="1" applyBorder="1"/>
    <xf numFmtId="0" fontId="0" fillId="0" borderId="32" xfId="0" applyFont="1" applyBorder="1"/>
    <xf numFmtId="165" fontId="0" fillId="0" borderId="32" xfId="0" applyNumberFormat="1" applyFont="1" applyBorder="1"/>
    <xf numFmtId="0" fontId="0" fillId="0" borderId="33" xfId="0" applyFont="1" applyBorder="1"/>
    <xf numFmtId="0" fontId="2" fillId="0" borderId="34" xfId="0" applyFont="1" applyBorder="1"/>
    <xf numFmtId="0" fontId="0" fillId="0" borderId="35" xfId="0" applyBorder="1"/>
    <xf numFmtId="0" fontId="0" fillId="2" borderId="36" xfId="0" applyFont="1" applyFill="1" applyBorder="1"/>
    <xf numFmtId="0" fontId="0" fillId="2" borderId="37" xfId="0" applyFont="1" applyFill="1" applyBorder="1"/>
    <xf numFmtId="165" fontId="0" fillId="2" borderId="37" xfId="0" applyNumberFormat="1" applyFont="1" applyFill="1" applyBorder="1"/>
    <xf numFmtId="0" fontId="0" fillId="0" borderId="38" xfId="0" applyBorder="1"/>
    <xf numFmtId="0" fontId="3" fillId="0" borderId="35" xfId="0" applyFont="1" applyBorder="1"/>
    <xf numFmtId="167" fontId="0" fillId="0" borderId="0" xfId="0" applyNumberForma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41" xfId="0" applyBorder="1" applyAlignment="1">
      <alignment horizontal="left"/>
    </xf>
    <xf numFmtId="3" fontId="0" fillId="0" borderId="1" xfId="0" applyNumberFormat="1" applyFont="1" applyBorder="1" applyAlignment="1">
      <alignment vertical="center" wrapText="1"/>
    </xf>
    <xf numFmtId="0" fontId="0" fillId="0" borderId="26" xfId="0" applyFont="1" applyBorder="1" applyAlignment="1">
      <alignment horizontal="left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4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14" fontId="0" fillId="0" borderId="41" xfId="0" applyNumberFormat="1" applyBorder="1"/>
    <xf numFmtId="0" fontId="0" fillId="0" borderId="1" xfId="0" applyFill="1" applyBorder="1" applyAlignment="1"/>
    <xf numFmtId="0" fontId="2" fillId="0" borderId="1" xfId="0" applyFont="1" applyBorder="1" applyAlignment="1">
      <alignment horizontal="right"/>
    </xf>
    <xf numFmtId="2" fontId="2" fillId="0" borderId="1" xfId="1" applyNumberFormat="1" applyFont="1" applyFill="1" applyBorder="1" applyAlignment="1" applyProtection="1">
      <alignment horizontal="right"/>
    </xf>
    <xf numFmtId="0" fontId="6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2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2" fontId="0" fillId="0" borderId="4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top"/>
    </xf>
    <xf numFmtId="14" fontId="0" fillId="0" borderId="41" xfId="0" applyNumberFormat="1" applyFont="1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2" fontId="0" fillId="0" borderId="1" xfId="1" applyNumberFormat="1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2" fontId="0" fillId="0" borderId="42" xfId="1" applyNumberFormat="1" applyFont="1" applyFill="1" applyBorder="1" applyAlignment="1" applyProtection="1">
      <alignment horizontal="right"/>
    </xf>
    <xf numFmtId="0" fontId="0" fillId="0" borderId="3" xfId="0" applyBorder="1" applyAlignment="1">
      <alignment horizontal="center"/>
    </xf>
    <xf numFmtId="2" fontId="0" fillId="0" borderId="3" xfId="1" applyNumberFormat="1" applyFont="1" applyFill="1" applyBorder="1" applyAlignment="1" applyProtection="1">
      <alignment horizontal="right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2" fontId="0" fillId="0" borderId="4" xfId="1" applyNumberFormat="1" applyFont="1" applyFill="1" applyBorder="1" applyAlignment="1" applyProtection="1">
      <alignment horizontal="right"/>
    </xf>
    <xf numFmtId="0" fontId="0" fillId="0" borderId="1" xfId="0" applyFont="1" applyBorder="1" applyAlignment="1">
      <alignment horizontal="center" vertical="center"/>
    </xf>
    <xf numFmtId="2" fontId="0" fillId="0" borderId="1" xfId="1" applyNumberFormat="1" applyFont="1" applyFill="1" applyBorder="1" applyAlignment="1" applyProtection="1">
      <alignment horizontal="right"/>
    </xf>
    <xf numFmtId="0" fontId="0" fillId="0" borderId="43" xfId="0" applyBorder="1"/>
    <xf numFmtId="14" fontId="0" fillId="0" borderId="44" xfId="0" applyNumberFormat="1" applyBorder="1"/>
    <xf numFmtId="0" fontId="0" fillId="0" borderId="13" xfId="0" applyFill="1" applyBorder="1"/>
    <xf numFmtId="0" fontId="2" fillId="0" borderId="13" xfId="0" applyFont="1" applyBorder="1" applyAlignment="1">
      <alignment horizontal="right"/>
    </xf>
    <xf numFmtId="2" fontId="2" fillId="0" borderId="45" xfId="1" applyNumberFormat="1" applyFont="1" applyFill="1" applyBorder="1" applyAlignment="1" applyProtection="1"/>
    <xf numFmtId="0" fontId="0" fillId="0" borderId="0" xfId="0" applyAlignment="1"/>
    <xf numFmtId="14" fontId="2" fillId="0" borderId="0" xfId="0" applyNumberFormat="1" applyFont="1" applyAlignment="1"/>
    <xf numFmtId="0" fontId="2" fillId="0" borderId="3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/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/>
    <xf numFmtId="0" fontId="0" fillId="0" borderId="1" xfId="0" applyBorder="1" applyAlignment="1"/>
    <xf numFmtId="0" fontId="0" fillId="0" borderId="13" xfId="0" applyBorder="1" applyAlignment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9"/>
  <sheetViews>
    <sheetView topLeftCell="C1" workbookViewId="0">
      <selection activeCell="G27" sqref="G27"/>
    </sheetView>
  </sheetViews>
  <sheetFormatPr defaultRowHeight="12.75" x14ac:dyDescent="0.2"/>
  <cols>
    <col min="1" max="2" width="0" hidden="1" customWidth="1"/>
    <col min="3" max="3" width="20.28515625" customWidth="1"/>
    <col min="4" max="4" width="10.42578125" customWidth="1"/>
    <col min="5" max="5" width="6.5703125" customWidth="1"/>
    <col min="6" max="6" width="15.28515625" customWidth="1"/>
    <col min="7" max="7" width="33" customWidth="1"/>
  </cols>
  <sheetData>
    <row r="1" spans="3:8" x14ac:dyDescent="0.2">
      <c r="C1" s="1" t="s">
        <v>83</v>
      </c>
      <c r="D1" s="1"/>
      <c r="E1" s="1"/>
      <c r="F1" s="1"/>
    </row>
    <row r="3" spans="3:8" x14ac:dyDescent="0.2">
      <c r="C3" s="1" t="s">
        <v>84</v>
      </c>
      <c r="D3" s="1"/>
      <c r="E3" s="1"/>
      <c r="F3" s="1"/>
      <c r="G3" s="1"/>
    </row>
    <row r="4" spans="3:8" x14ac:dyDescent="0.2">
      <c r="C4" s="1" t="s">
        <v>2</v>
      </c>
      <c r="D4" s="1"/>
      <c r="E4" s="1"/>
      <c r="F4" s="1"/>
      <c r="H4" s="2"/>
    </row>
    <row r="5" spans="3:8" x14ac:dyDescent="0.2">
      <c r="C5" s="1"/>
      <c r="D5" s="1"/>
      <c r="E5" s="1"/>
      <c r="F5" s="1"/>
      <c r="H5" s="2"/>
    </row>
    <row r="6" spans="3:8" x14ac:dyDescent="0.2">
      <c r="C6" s="1"/>
      <c r="D6" s="3"/>
      <c r="E6" s="1"/>
      <c r="F6" s="4" t="s">
        <v>3</v>
      </c>
      <c r="G6" s="5" t="s">
        <v>4</v>
      </c>
      <c r="H6" s="2"/>
    </row>
    <row r="7" spans="3:8" x14ac:dyDescent="0.2">
      <c r="D7" s="1"/>
      <c r="E7" s="1"/>
      <c r="F7" s="1"/>
    </row>
    <row r="8" spans="3:8" x14ac:dyDescent="0.2">
      <c r="C8" s="95" t="s">
        <v>5</v>
      </c>
      <c r="D8" s="95" t="s">
        <v>6</v>
      </c>
      <c r="E8" s="95" t="s">
        <v>7</v>
      </c>
      <c r="F8" s="95" t="s">
        <v>8</v>
      </c>
      <c r="G8" s="95" t="s">
        <v>9</v>
      </c>
    </row>
    <row r="9" spans="3:8" ht="13.5" thickBot="1" x14ac:dyDescent="0.25">
      <c r="C9" s="96" t="s">
        <v>10</v>
      </c>
      <c r="D9" s="95"/>
      <c r="E9" s="95"/>
      <c r="F9" s="48">
        <v>658195</v>
      </c>
      <c r="G9" s="95"/>
    </row>
    <row r="10" spans="3:8" x14ac:dyDescent="0.2">
      <c r="C10" s="21" t="s">
        <v>11</v>
      </c>
      <c r="D10" s="97"/>
      <c r="E10" s="98"/>
      <c r="F10" s="99"/>
    </row>
    <row r="11" spans="3:8" x14ac:dyDescent="0.2">
      <c r="C11" s="21"/>
      <c r="D11" s="100"/>
      <c r="E11" s="98"/>
      <c r="F11" s="99"/>
    </row>
    <row r="12" spans="3:8" x14ac:dyDescent="0.2">
      <c r="C12" s="21"/>
      <c r="D12" s="100"/>
      <c r="E12" s="98"/>
      <c r="F12" s="99"/>
      <c r="G12" s="23"/>
    </row>
    <row r="13" spans="3:8" x14ac:dyDescent="0.2">
      <c r="C13" s="21"/>
      <c r="D13" s="100" t="s">
        <v>12</v>
      </c>
      <c r="E13" s="98">
        <v>13</v>
      </c>
      <c r="F13" s="99">
        <v>112920</v>
      </c>
      <c r="G13" s="23" t="s">
        <v>85</v>
      </c>
    </row>
    <row r="14" spans="3:8" x14ac:dyDescent="0.2">
      <c r="C14" s="21"/>
      <c r="D14" s="100" t="s">
        <v>12</v>
      </c>
      <c r="E14" s="23">
        <v>14</v>
      </c>
      <c r="F14" s="24">
        <v>132754</v>
      </c>
      <c r="G14" s="23" t="s">
        <v>86</v>
      </c>
    </row>
    <row r="15" spans="3:8" x14ac:dyDescent="0.2">
      <c r="C15" s="25"/>
      <c r="D15" s="100"/>
      <c r="E15" s="26"/>
      <c r="F15" s="27"/>
      <c r="G15" s="23"/>
    </row>
    <row r="16" spans="3:8" x14ac:dyDescent="0.2">
      <c r="C16" s="25"/>
      <c r="D16" s="101"/>
      <c r="E16" s="26"/>
      <c r="F16" s="27"/>
      <c r="G16" s="23"/>
    </row>
    <row r="17" spans="3:7" ht="13.5" thickBot="1" x14ac:dyDescent="0.25">
      <c r="C17" s="55" t="s">
        <v>15</v>
      </c>
      <c r="D17" s="102"/>
      <c r="E17" s="53"/>
      <c r="F17" s="103">
        <f>F9+F12+F13+F14+F15</f>
        <v>903869</v>
      </c>
      <c r="G17" s="31"/>
    </row>
    <row r="18" spans="3:7" x14ac:dyDescent="0.2">
      <c r="C18" s="22" t="s">
        <v>20</v>
      </c>
      <c r="D18" s="32"/>
      <c r="E18" s="26"/>
      <c r="F18" s="27">
        <v>194061</v>
      </c>
      <c r="G18" s="26"/>
    </row>
    <row r="19" spans="3:7" x14ac:dyDescent="0.2">
      <c r="C19" s="40" t="s">
        <v>21</v>
      </c>
      <c r="D19" s="100" t="s">
        <v>12</v>
      </c>
      <c r="E19" s="98">
        <v>13</v>
      </c>
      <c r="F19" s="24">
        <v>16409</v>
      </c>
      <c r="G19" s="101" t="s">
        <v>87</v>
      </c>
    </row>
    <row r="20" spans="3:7" x14ac:dyDescent="0.2">
      <c r="C20" s="49"/>
      <c r="D20" s="26"/>
      <c r="E20" s="26"/>
      <c r="F20" s="27"/>
      <c r="G20" s="23"/>
    </row>
    <row r="21" spans="3:7" ht="11.45" customHeight="1" thickBot="1" x14ac:dyDescent="0.25">
      <c r="C21" s="55" t="s">
        <v>22</v>
      </c>
      <c r="D21" s="53"/>
      <c r="E21" s="53"/>
      <c r="F21" s="103">
        <f>SUM(F18:F20)</f>
        <v>210470</v>
      </c>
      <c r="G21" s="31"/>
    </row>
    <row r="22" spans="3:7" ht="12.6" customHeight="1" x14ac:dyDescent="0.2">
      <c r="C22" s="22" t="s">
        <v>23</v>
      </c>
      <c r="D22" s="45"/>
      <c r="E22" s="45"/>
      <c r="F22" s="20">
        <v>0</v>
      </c>
      <c r="G22" s="46"/>
    </row>
    <row r="23" spans="3:7" ht="15" customHeight="1" x14ac:dyDescent="0.2">
      <c r="C23" s="40" t="s">
        <v>24</v>
      </c>
      <c r="E23" s="23"/>
      <c r="F23" s="24">
        <v>0</v>
      </c>
      <c r="G23" s="23"/>
    </row>
    <row r="24" spans="3:7" ht="12.6" customHeight="1" x14ac:dyDescent="0.2">
      <c r="C24" s="49"/>
      <c r="D24" s="22"/>
      <c r="E24" s="22"/>
      <c r="F24" s="27"/>
      <c r="G24" s="26"/>
    </row>
    <row r="25" spans="3:7" ht="13.5" thickBot="1" x14ac:dyDescent="0.25">
      <c r="C25" s="47" t="s">
        <v>25</v>
      </c>
      <c r="D25" s="47"/>
      <c r="E25" s="47"/>
      <c r="F25" s="48">
        <f>SUM(F22:F24)</f>
        <v>0</v>
      </c>
      <c r="G25" s="31"/>
    </row>
    <row r="26" spans="3:7" x14ac:dyDescent="0.2">
      <c r="C26" s="22" t="s">
        <v>26</v>
      </c>
      <c r="D26" s="22"/>
      <c r="E26" s="22"/>
      <c r="F26" s="27"/>
      <c r="G26" s="26"/>
    </row>
    <row r="27" spans="3:7" x14ac:dyDescent="0.2">
      <c r="C27" s="49" t="s">
        <v>27</v>
      </c>
      <c r="D27" s="100"/>
      <c r="E27" s="22"/>
      <c r="F27" s="27"/>
      <c r="G27" s="23"/>
    </row>
    <row r="28" spans="3:7" x14ac:dyDescent="0.2">
      <c r="C28" s="49"/>
      <c r="D28" s="97"/>
      <c r="E28" s="22"/>
      <c r="F28" s="27"/>
      <c r="G28" s="23"/>
    </row>
    <row r="29" spans="3:7" x14ac:dyDescent="0.2">
      <c r="C29" s="49"/>
      <c r="D29" s="97"/>
      <c r="E29" s="22"/>
      <c r="F29" s="27"/>
      <c r="G29" s="26"/>
    </row>
    <row r="30" spans="3:7" ht="13.5" thickBot="1" x14ac:dyDescent="0.25">
      <c r="C30" s="55" t="s">
        <v>28</v>
      </c>
      <c r="D30" s="104"/>
      <c r="E30" s="55"/>
      <c r="F30" s="103">
        <f>SUM(F26:F29)</f>
        <v>0</v>
      </c>
      <c r="G30" s="31"/>
    </row>
    <row r="31" spans="3:7" x14ac:dyDescent="0.2">
      <c r="C31" s="105" t="s">
        <v>29</v>
      </c>
      <c r="D31" s="86"/>
      <c r="E31" s="106"/>
      <c r="F31" s="20">
        <v>20</v>
      </c>
      <c r="G31" s="45"/>
    </row>
    <row r="32" spans="3:7" x14ac:dyDescent="0.2">
      <c r="C32" s="105" t="s">
        <v>88</v>
      </c>
      <c r="D32" s="100"/>
      <c r="E32" s="107"/>
      <c r="F32" s="20">
        <v>0</v>
      </c>
      <c r="G32" s="23" t="s">
        <v>89</v>
      </c>
    </row>
    <row r="33" spans="3:11" x14ac:dyDescent="0.2">
      <c r="C33" s="108"/>
      <c r="D33" s="100"/>
      <c r="E33" s="109"/>
      <c r="F33" s="110"/>
      <c r="G33" s="23"/>
    </row>
    <row r="34" spans="3:11" x14ac:dyDescent="0.2">
      <c r="C34" s="11"/>
      <c r="D34" s="100"/>
      <c r="E34" s="11"/>
      <c r="F34" s="17"/>
      <c r="G34" s="23"/>
    </row>
    <row r="35" spans="3:11" x14ac:dyDescent="0.2">
      <c r="C35" s="11"/>
      <c r="D35" s="101"/>
      <c r="E35" s="11"/>
      <c r="F35" s="17"/>
      <c r="G35" s="23"/>
    </row>
    <row r="36" spans="3:11" x14ac:dyDescent="0.2">
      <c r="C36" s="57" t="s">
        <v>30</v>
      </c>
      <c r="D36" s="86"/>
      <c r="E36" s="111"/>
      <c r="F36" s="20">
        <v>0</v>
      </c>
      <c r="G36" s="23"/>
    </row>
    <row r="37" spans="3:11" ht="13.5" thickBot="1" x14ac:dyDescent="0.25">
      <c r="C37" s="53" t="s">
        <v>32</v>
      </c>
      <c r="D37" s="54"/>
      <c r="E37" s="55"/>
      <c r="F37" s="103">
        <f>SUM(F31:F36)</f>
        <v>20</v>
      </c>
      <c r="G37" s="56"/>
    </row>
    <row r="38" spans="3:11" x14ac:dyDescent="0.2">
      <c r="C38" s="45" t="s">
        <v>33</v>
      </c>
      <c r="D38" s="45"/>
      <c r="E38" s="45"/>
      <c r="F38" s="20">
        <v>122281</v>
      </c>
      <c r="G38" s="45"/>
      <c r="K38" t="s">
        <v>90</v>
      </c>
    </row>
    <row r="39" spans="3:11" x14ac:dyDescent="0.2">
      <c r="C39" s="112" t="s">
        <v>34</v>
      </c>
      <c r="D39" s="100"/>
      <c r="E39" s="50"/>
      <c r="F39" s="24">
        <v>0</v>
      </c>
      <c r="G39" s="101"/>
    </row>
    <row r="40" spans="3:11" x14ac:dyDescent="0.2">
      <c r="C40" s="113"/>
      <c r="D40" s="100" t="s">
        <v>12</v>
      </c>
      <c r="E40" s="98">
        <v>13</v>
      </c>
      <c r="F40" s="27">
        <v>39864</v>
      </c>
      <c r="G40" s="101" t="s">
        <v>91</v>
      </c>
    </row>
    <row r="41" spans="3:11" x14ac:dyDescent="0.2">
      <c r="C41" s="113"/>
      <c r="D41" s="100"/>
      <c r="E41" s="22">
        <v>0</v>
      </c>
      <c r="F41" s="27">
        <v>0</v>
      </c>
      <c r="G41" s="101" t="s">
        <v>92</v>
      </c>
    </row>
    <row r="42" spans="3:11" x14ac:dyDescent="0.2">
      <c r="C42" s="112"/>
      <c r="D42" s="101"/>
      <c r="E42" s="22"/>
      <c r="F42" s="27"/>
      <c r="G42" s="114"/>
    </row>
    <row r="43" spans="3:11" ht="13.5" thickBot="1" x14ac:dyDescent="0.25">
      <c r="C43" s="55" t="s">
        <v>37</v>
      </c>
      <c r="D43" s="55"/>
      <c r="E43" s="55"/>
      <c r="F43" s="103">
        <f>SUM(F38:F42)</f>
        <v>162145</v>
      </c>
      <c r="G43" s="59"/>
    </row>
    <row r="44" spans="3:11" x14ac:dyDescent="0.2">
      <c r="C44" s="45" t="s">
        <v>38</v>
      </c>
      <c r="D44" s="44"/>
      <c r="E44" s="45"/>
      <c r="F44" s="20">
        <v>96146</v>
      </c>
      <c r="G44" s="45"/>
    </row>
    <row r="45" spans="3:11" x14ac:dyDescent="0.2">
      <c r="C45" s="51" t="s">
        <v>39</v>
      </c>
      <c r="D45" s="100" t="s">
        <v>12</v>
      </c>
      <c r="E45" s="98">
        <v>13</v>
      </c>
      <c r="F45" s="24">
        <v>38128</v>
      </c>
      <c r="G45" s="23" t="s">
        <v>93</v>
      </c>
    </row>
    <row r="46" spans="3:11" x14ac:dyDescent="0.2">
      <c r="C46" s="40"/>
      <c r="D46" s="100" t="s">
        <v>12</v>
      </c>
      <c r="E46" s="50">
        <v>14</v>
      </c>
      <c r="F46" s="24">
        <v>1560</v>
      </c>
      <c r="G46" s="23" t="s">
        <v>94</v>
      </c>
    </row>
    <row r="47" spans="3:11" ht="13.5" thickBot="1" x14ac:dyDescent="0.25">
      <c r="C47" s="49"/>
      <c r="D47" s="97"/>
      <c r="E47" s="22"/>
      <c r="F47" s="27"/>
      <c r="G47" s="70"/>
    </row>
    <row r="48" spans="3:11" ht="13.5" thickBot="1" x14ac:dyDescent="0.25">
      <c r="C48" s="115" t="s">
        <v>42</v>
      </c>
      <c r="D48" s="116"/>
      <c r="E48" s="116"/>
      <c r="F48" s="117">
        <f>SUM(F44:F47)</f>
        <v>135834</v>
      </c>
      <c r="G48" s="118"/>
    </row>
    <row r="49" spans="3:7" x14ac:dyDescent="0.2">
      <c r="C49" s="86" t="s">
        <v>52</v>
      </c>
      <c r="D49" s="86"/>
      <c r="E49" s="86"/>
      <c r="F49" s="87">
        <v>5812</v>
      </c>
      <c r="G49" s="78"/>
    </row>
    <row r="50" spans="3:7" x14ac:dyDescent="0.2">
      <c r="C50" s="11" t="s">
        <v>53</v>
      </c>
      <c r="D50" s="100"/>
      <c r="E50" s="98"/>
      <c r="F50" s="17">
        <v>0</v>
      </c>
      <c r="G50" s="62" t="s">
        <v>95</v>
      </c>
    </row>
    <row r="51" spans="3:7" x14ac:dyDescent="0.2">
      <c r="C51" s="11"/>
      <c r="D51" s="100"/>
      <c r="E51" s="11"/>
      <c r="F51" s="17"/>
      <c r="G51" s="62"/>
    </row>
    <row r="52" spans="3:7" x14ac:dyDescent="0.2">
      <c r="C52" s="119"/>
      <c r="D52" s="100"/>
      <c r="E52" s="119"/>
      <c r="F52" s="120">
        <v>0</v>
      </c>
      <c r="G52" s="62" t="s">
        <v>96</v>
      </c>
    </row>
    <row r="53" spans="3:7" ht="13.5" thickBot="1" x14ac:dyDescent="0.25">
      <c r="C53" s="119"/>
      <c r="D53" s="100"/>
      <c r="E53" s="119"/>
      <c r="F53" s="120"/>
      <c r="G53" s="62"/>
    </row>
    <row r="54" spans="3:7" ht="13.5" thickBot="1" x14ac:dyDescent="0.25">
      <c r="C54" s="72" t="s">
        <v>56</v>
      </c>
      <c r="D54" s="73"/>
      <c r="E54" s="73"/>
      <c r="F54" s="74">
        <f>F49+F50+F51+F52+F53</f>
        <v>5812</v>
      </c>
      <c r="G54" s="121"/>
    </row>
    <row r="55" spans="3:7" x14ac:dyDescent="0.2">
      <c r="C55" s="86" t="s">
        <v>61</v>
      </c>
      <c r="D55" s="86"/>
      <c r="E55" s="86"/>
      <c r="F55" s="87"/>
      <c r="G55" s="86"/>
    </row>
    <row r="56" spans="3:7" x14ac:dyDescent="0.2">
      <c r="C56" s="89" t="s">
        <v>62</v>
      </c>
      <c r="D56" s="122"/>
      <c r="E56" s="45">
        <v>0</v>
      </c>
      <c r="F56" s="20">
        <v>0</v>
      </c>
      <c r="G56" s="19" t="s">
        <v>97</v>
      </c>
    </row>
    <row r="57" spans="3:7" x14ac:dyDescent="0.2">
      <c r="C57" s="40"/>
      <c r="D57" s="50"/>
      <c r="E57" s="50"/>
      <c r="F57" s="24"/>
      <c r="G57" s="23"/>
    </row>
    <row r="58" spans="3:7" ht="13.5" thickBot="1" x14ac:dyDescent="0.25">
      <c r="C58" s="55" t="s">
        <v>64</v>
      </c>
      <c r="D58" s="55"/>
      <c r="E58" s="55"/>
      <c r="F58" s="103">
        <f>SUM(F55:F57)</f>
        <v>0</v>
      </c>
      <c r="G58" s="56"/>
    </row>
    <row r="59" spans="3:7" x14ac:dyDescent="0.2">
      <c r="C59" s="45" t="s">
        <v>65</v>
      </c>
      <c r="D59" s="45"/>
      <c r="E59" s="45"/>
      <c r="F59" s="20"/>
      <c r="G59" s="46"/>
    </row>
    <row r="60" spans="3:7" x14ac:dyDescent="0.2">
      <c r="C60" s="40" t="s">
        <v>66</v>
      </c>
      <c r="D60" s="101"/>
      <c r="E60" s="50">
        <v>0</v>
      </c>
      <c r="F60" s="20">
        <v>0</v>
      </c>
      <c r="G60" s="23" t="s">
        <v>98</v>
      </c>
    </row>
    <row r="61" spans="3:7" x14ac:dyDescent="0.2">
      <c r="C61" s="40"/>
      <c r="D61" s="50"/>
      <c r="E61" s="50"/>
      <c r="F61" s="20"/>
      <c r="G61" s="23"/>
    </row>
    <row r="62" spans="3:7" ht="13.5" thickBot="1" x14ac:dyDescent="0.25">
      <c r="C62" s="55" t="s">
        <v>68</v>
      </c>
      <c r="D62" s="55"/>
      <c r="E62" s="55"/>
      <c r="F62" s="103">
        <f>SUM(F59:F61)</f>
        <v>0</v>
      </c>
      <c r="G62" s="56"/>
    </row>
    <row r="63" spans="3:7" x14ac:dyDescent="0.2">
      <c r="C63" s="90" t="s">
        <v>69</v>
      </c>
      <c r="D63" s="90"/>
      <c r="E63" s="90"/>
      <c r="F63" s="91"/>
      <c r="G63" s="92"/>
    </row>
    <row r="64" spans="3:7" x14ac:dyDescent="0.2">
      <c r="C64" s="89" t="s">
        <v>70</v>
      </c>
      <c r="D64" s="101"/>
      <c r="E64" s="50">
        <v>0</v>
      </c>
      <c r="F64" s="20">
        <v>0</v>
      </c>
      <c r="G64" s="23" t="s">
        <v>99</v>
      </c>
    </row>
    <row r="65" spans="3:7" x14ac:dyDescent="0.2">
      <c r="C65" s="89"/>
      <c r="D65" s="50"/>
      <c r="E65" s="50"/>
      <c r="F65" s="20"/>
      <c r="G65" s="23"/>
    </row>
    <row r="66" spans="3:7" ht="13.5" thickBot="1" x14ac:dyDescent="0.25">
      <c r="C66" s="55" t="s">
        <v>71</v>
      </c>
      <c r="D66" s="55"/>
      <c r="E66" s="55"/>
      <c r="F66" s="103">
        <f>SUM(F63:F65)</f>
        <v>0</v>
      </c>
      <c r="G66" s="56"/>
    </row>
    <row r="67" spans="3:7" x14ac:dyDescent="0.2">
      <c r="C67" s="45" t="s">
        <v>72</v>
      </c>
      <c r="D67" s="50"/>
      <c r="E67" s="45"/>
      <c r="F67" s="20"/>
      <c r="G67" s="46"/>
    </row>
    <row r="68" spans="3:7" x14ac:dyDescent="0.2">
      <c r="C68" s="40" t="s">
        <v>73</v>
      </c>
      <c r="D68" s="101"/>
      <c r="E68" s="50">
        <v>0</v>
      </c>
      <c r="F68" s="24">
        <v>0</v>
      </c>
      <c r="G68" s="23" t="s">
        <v>100</v>
      </c>
    </row>
    <row r="69" spans="3:7" x14ac:dyDescent="0.2">
      <c r="C69" s="40"/>
      <c r="D69" s="93"/>
      <c r="E69" s="50"/>
      <c r="F69" s="24"/>
      <c r="G69" s="23"/>
    </row>
    <row r="70" spans="3:7" ht="13.5" thickBot="1" x14ac:dyDescent="0.25">
      <c r="C70" s="123" t="s">
        <v>74</v>
      </c>
      <c r="D70" s="123"/>
      <c r="E70" s="123"/>
      <c r="F70" s="124">
        <f>SUM(F67:F69)</f>
        <v>0</v>
      </c>
      <c r="G70" s="61"/>
    </row>
    <row r="71" spans="3:7" x14ac:dyDescent="0.2">
      <c r="C71" s="125" t="s">
        <v>75</v>
      </c>
      <c r="D71" s="126"/>
      <c r="E71" s="126"/>
      <c r="F71" s="127"/>
      <c r="G71" s="128"/>
    </row>
    <row r="72" spans="3:7" x14ac:dyDescent="0.2">
      <c r="C72" s="129" t="s">
        <v>76</v>
      </c>
      <c r="D72" s="101"/>
      <c r="E72" s="11">
        <v>0</v>
      </c>
      <c r="F72" s="17">
        <v>0</v>
      </c>
      <c r="G72" s="130" t="s">
        <v>101</v>
      </c>
    </row>
    <row r="73" spans="3:7" x14ac:dyDescent="0.2">
      <c r="C73" s="129"/>
      <c r="D73" s="101"/>
      <c r="E73" s="11">
        <v>0</v>
      </c>
      <c r="F73" s="17">
        <v>0</v>
      </c>
      <c r="G73" s="130"/>
    </row>
    <row r="74" spans="3:7" ht="13.5" thickBot="1" x14ac:dyDescent="0.25">
      <c r="C74" s="131" t="s">
        <v>78</v>
      </c>
      <c r="D74" s="132"/>
      <c r="E74" s="132"/>
      <c r="F74" s="133">
        <f>SUM(F71:F73)</f>
        <v>0</v>
      </c>
      <c r="G74" s="134"/>
    </row>
    <row r="75" spans="3:7" x14ac:dyDescent="0.2">
      <c r="C75" s="125" t="s">
        <v>79</v>
      </c>
      <c r="D75" s="126"/>
      <c r="E75" s="126"/>
      <c r="F75" s="127">
        <v>21390</v>
      </c>
      <c r="G75" s="128"/>
    </row>
    <row r="76" spans="3:7" x14ac:dyDescent="0.2">
      <c r="C76" s="129" t="s">
        <v>80</v>
      </c>
      <c r="D76" s="100"/>
      <c r="E76" s="98"/>
      <c r="F76" s="17">
        <v>0</v>
      </c>
      <c r="G76" s="135" t="s">
        <v>102</v>
      </c>
    </row>
    <row r="77" spans="3:7" x14ac:dyDescent="0.2">
      <c r="C77" s="129"/>
      <c r="D77" s="100" t="s">
        <v>12</v>
      </c>
      <c r="E77" s="11">
        <v>14</v>
      </c>
      <c r="F77" s="17">
        <v>6591</v>
      </c>
      <c r="G77" s="135" t="s">
        <v>103</v>
      </c>
    </row>
    <row r="78" spans="3:7" ht="13.5" thickBot="1" x14ac:dyDescent="0.25">
      <c r="C78" s="131" t="s">
        <v>82</v>
      </c>
      <c r="D78" s="132"/>
      <c r="E78" s="132"/>
      <c r="F78" s="133">
        <f>SUM(F75:F77)</f>
        <v>27981</v>
      </c>
      <c r="G78" s="134"/>
    </row>
    <row r="79" spans="3:7" ht="12.6" customHeight="1" x14ac:dyDescent="0.2">
      <c r="F79" s="13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1"/>
  <sheetViews>
    <sheetView topLeftCell="C1" workbookViewId="0">
      <selection activeCell="G49" sqref="G49"/>
    </sheetView>
  </sheetViews>
  <sheetFormatPr defaultRowHeight="12.75" x14ac:dyDescent="0.2"/>
  <cols>
    <col min="1" max="2" width="0" hidden="1" customWidth="1"/>
    <col min="3" max="3" width="20.28515625" customWidth="1"/>
    <col min="4" max="4" width="10.5703125" customWidth="1"/>
    <col min="5" max="5" width="6.5703125" customWidth="1"/>
    <col min="6" max="6" width="15.28515625" customWidth="1"/>
    <col min="7" max="7" width="33.7109375" customWidth="1"/>
  </cols>
  <sheetData>
    <row r="1" spans="1:256" x14ac:dyDescent="0.2">
      <c r="C1" s="1" t="s">
        <v>0</v>
      </c>
      <c r="D1" s="1"/>
      <c r="E1" s="1"/>
      <c r="F1" s="1"/>
    </row>
    <row r="3" spans="1:256" x14ac:dyDescent="0.2">
      <c r="C3" s="1" t="s">
        <v>1</v>
      </c>
      <c r="D3" s="1"/>
      <c r="E3" s="1"/>
      <c r="F3" s="1"/>
      <c r="G3" s="1"/>
    </row>
    <row r="4" spans="1:256" x14ac:dyDescent="0.2">
      <c r="C4" s="1" t="s">
        <v>2</v>
      </c>
      <c r="D4" s="1"/>
      <c r="E4" s="1"/>
      <c r="F4" s="1"/>
      <c r="H4" s="2"/>
    </row>
    <row r="5" spans="1:256" x14ac:dyDescent="0.2">
      <c r="C5" s="1"/>
      <c r="D5" s="1"/>
      <c r="E5" s="1"/>
      <c r="F5" s="1"/>
      <c r="H5" s="2"/>
    </row>
    <row r="6" spans="1:256" x14ac:dyDescent="0.2">
      <c r="C6" s="1"/>
      <c r="D6" s="3"/>
      <c r="E6" s="1"/>
      <c r="F6" s="4" t="s">
        <v>3</v>
      </c>
      <c r="G6" s="5" t="s">
        <v>4</v>
      </c>
      <c r="H6" s="2"/>
    </row>
    <row r="7" spans="1:256" x14ac:dyDescent="0.2">
      <c r="D7" s="1"/>
      <c r="E7" s="1"/>
      <c r="F7" s="1"/>
    </row>
    <row r="8" spans="1:256" x14ac:dyDescent="0.2"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1:256" x14ac:dyDescent="0.2">
      <c r="C9" s="7" t="s">
        <v>10</v>
      </c>
      <c r="D9" s="6"/>
      <c r="E9" s="6"/>
      <c r="F9" s="8">
        <v>600213</v>
      </c>
      <c r="G9" s="6"/>
    </row>
    <row r="10" spans="1:256" s="14" customFormat="1" x14ac:dyDescent="0.2">
      <c r="A10" s="9"/>
      <c r="B10" s="9"/>
      <c r="C10" s="10"/>
      <c r="D10" s="11"/>
      <c r="E10" s="12"/>
      <c r="F10" s="13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x14ac:dyDescent="0.2">
      <c r="C11" s="10" t="s">
        <v>11</v>
      </c>
      <c r="D11" s="15" t="s">
        <v>12</v>
      </c>
      <c r="E11" s="16">
        <v>13</v>
      </c>
      <c r="F11" s="17">
        <v>89305</v>
      </c>
      <c r="G11" s="16" t="s">
        <v>13</v>
      </c>
    </row>
    <row r="12" spans="1:256" x14ac:dyDescent="0.2">
      <c r="C12" s="18"/>
      <c r="D12" s="15" t="s">
        <v>12</v>
      </c>
      <c r="E12" s="19">
        <v>14</v>
      </c>
      <c r="F12" s="20">
        <v>114090</v>
      </c>
      <c r="G12" s="19" t="s">
        <v>14</v>
      </c>
    </row>
    <row r="13" spans="1:256" x14ac:dyDescent="0.2">
      <c r="C13" s="21"/>
      <c r="D13" s="22"/>
      <c r="E13" s="23"/>
      <c r="F13" s="24"/>
      <c r="G13" s="19"/>
    </row>
    <row r="14" spans="1:256" x14ac:dyDescent="0.2">
      <c r="C14" s="25"/>
      <c r="D14" s="22"/>
      <c r="E14" s="26"/>
      <c r="F14" s="27"/>
      <c r="G14" s="19"/>
    </row>
    <row r="15" spans="1:256" ht="13.5" thickBot="1" x14ac:dyDescent="0.25">
      <c r="C15" s="28" t="s">
        <v>15</v>
      </c>
      <c r="D15" s="29"/>
      <c r="E15" s="28"/>
      <c r="F15" s="30">
        <f>F9+F10+F11+F12+F13+F14</f>
        <v>803608</v>
      </c>
      <c r="G15" s="31"/>
    </row>
    <row r="16" spans="1:256" x14ac:dyDescent="0.2">
      <c r="C16" s="22" t="s">
        <v>16</v>
      </c>
      <c r="D16" s="32"/>
      <c r="E16" s="26"/>
      <c r="F16" s="27">
        <v>1968</v>
      </c>
      <c r="G16" s="26"/>
    </row>
    <row r="17" spans="3:7" x14ac:dyDescent="0.2">
      <c r="C17" s="33" t="s">
        <v>17</v>
      </c>
      <c r="D17" s="15" t="s">
        <v>12</v>
      </c>
      <c r="E17" s="26">
        <v>13</v>
      </c>
      <c r="F17" s="27">
        <v>504</v>
      </c>
      <c r="G17" s="23" t="s">
        <v>18</v>
      </c>
    </row>
    <row r="18" spans="3:7" x14ac:dyDescent="0.2">
      <c r="C18" s="34" t="s">
        <v>19</v>
      </c>
      <c r="D18" s="35"/>
      <c r="E18" s="34"/>
      <c r="F18" s="36">
        <f>F16+F17</f>
        <v>2472</v>
      </c>
      <c r="G18" s="26"/>
    </row>
    <row r="19" spans="3:7" x14ac:dyDescent="0.2">
      <c r="C19" s="37" t="s">
        <v>20</v>
      </c>
      <c r="D19" s="32"/>
      <c r="E19" s="38"/>
      <c r="F19" s="39">
        <v>27280</v>
      </c>
      <c r="G19" s="38"/>
    </row>
    <row r="20" spans="3:7" x14ac:dyDescent="0.2">
      <c r="C20" s="40" t="s">
        <v>21</v>
      </c>
      <c r="D20" s="15" t="s">
        <v>12</v>
      </c>
      <c r="E20" s="23">
        <v>13</v>
      </c>
      <c r="F20" s="24">
        <v>9218</v>
      </c>
      <c r="G20" s="23" t="s">
        <v>18</v>
      </c>
    </row>
    <row r="21" spans="3:7" x14ac:dyDescent="0.2">
      <c r="C21" s="41" t="s">
        <v>22</v>
      </c>
      <c r="D21" s="41"/>
      <c r="E21" s="41"/>
      <c r="F21" s="42">
        <f>F19+F20</f>
        <v>36498</v>
      </c>
      <c r="G21" s="43"/>
    </row>
    <row r="22" spans="3:7" ht="11.45" customHeight="1" x14ac:dyDescent="0.2">
      <c r="C22" s="44" t="s">
        <v>23</v>
      </c>
      <c r="D22" s="45"/>
      <c r="E22" s="45"/>
      <c r="F22" s="20">
        <v>0</v>
      </c>
      <c r="G22" s="46"/>
    </row>
    <row r="23" spans="3:7" ht="12.6" customHeight="1" x14ac:dyDescent="0.2">
      <c r="C23" s="40" t="s">
        <v>24</v>
      </c>
      <c r="D23" s="11"/>
      <c r="E23" s="23">
        <v>0</v>
      </c>
      <c r="F23" s="24">
        <v>0</v>
      </c>
      <c r="G23" s="23"/>
    </row>
    <row r="24" spans="3:7" ht="15" customHeight="1" thickBot="1" x14ac:dyDescent="0.25">
      <c r="C24" s="47" t="s">
        <v>25</v>
      </c>
      <c r="D24" s="47"/>
      <c r="E24" s="47"/>
      <c r="F24" s="48">
        <f>SUM(F22:F23)</f>
        <v>0</v>
      </c>
      <c r="G24" s="31"/>
    </row>
    <row r="25" spans="3:7" ht="12.6" customHeight="1" x14ac:dyDescent="0.2">
      <c r="C25" s="22" t="s">
        <v>26</v>
      </c>
      <c r="D25" s="22"/>
      <c r="E25" s="22"/>
      <c r="F25" s="27">
        <v>0</v>
      </c>
      <c r="G25" s="26"/>
    </row>
    <row r="26" spans="3:7" x14ac:dyDescent="0.2">
      <c r="C26" s="49" t="s">
        <v>27</v>
      </c>
      <c r="D26" s="50"/>
      <c r="E26" s="22"/>
      <c r="F26" s="27">
        <v>0</v>
      </c>
      <c r="G26" s="23"/>
    </row>
    <row r="27" spans="3:7" ht="13.5" thickBot="1" x14ac:dyDescent="0.25">
      <c r="C27" s="47" t="s">
        <v>28</v>
      </c>
      <c r="D27" s="47"/>
      <c r="E27" s="47"/>
      <c r="F27" s="48">
        <f>SUM(F25:F26)</f>
        <v>0</v>
      </c>
      <c r="G27" s="31"/>
    </row>
    <row r="28" spans="3:7" x14ac:dyDescent="0.2">
      <c r="C28" s="45" t="s">
        <v>29</v>
      </c>
      <c r="D28" s="44"/>
      <c r="E28" s="45"/>
      <c r="F28" s="20">
        <v>3020</v>
      </c>
      <c r="G28" s="45"/>
    </row>
    <row r="29" spans="3:7" x14ac:dyDescent="0.2">
      <c r="C29" s="51" t="s">
        <v>30</v>
      </c>
      <c r="D29" s="15" t="s">
        <v>12</v>
      </c>
      <c r="E29" s="52">
        <v>16</v>
      </c>
      <c r="F29" s="24">
        <v>20</v>
      </c>
      <c r="G29" s="23" t="s">
        <v>31</v>
      </c>
    </row>
    <row r="30" spans="3:7" ht="13.5" thickBot="1" x14ac:dyDescent="0.25">
      <c r="C30" s="53" t="s">
        <v>32</v>
      </c>
      <c r="D30" s="54"/>
      <c r="E30" s="55"/>
      <c r="F30" s="30">
        <f>F28+F29</f>
        <v>3040</v>
      </c>
      <c r="G30" s="56"/>
    </row>
    <row r="31" spans="3:7" x14ac:dyDescent="0.2">
      <c r="C31" s="45" t="s">
        <v>33</v>
      </c>
      <c r="D31" s="44"/>
      <c r="E31" s="45"/>
      <c r="F31" s="20">
        <v>73442</v>
      </c>
      <c r="G31" s="45"/>
    </row>
    <row r="32" spans="3:7" x14ac:dyDescent="0.2">
      <c r="C32" s="57" t="s">
        <v>34</v>
      </c>
      <c r="D32" s="15" t="s">
        <v>12</v>
      </c>
      <c r="E32" s="58">
        <v>13</v>
      </c>
      <c r="F32" s="24">
        <v>18612</v>
      </c>
      <c r="G32" s="23" t="s">
        <v>18</v>
      </c>
    </row>
    <row r="33" spans="3:7" x14ac:dyDescent="0.2">
      <c r="C33" s="57"/>
      <c r="D33" s="15" t="s">
        <v>12</v>
      </c>
      <c r="E33" s="52">
        <v>14</v>
      </c>
      <c r="F33" s="27">
        <v>3344</v>
      </c>
      <c r="G33" s="23" t="s">
        <v>35</v>
      </c>
    </row>
    <row r="34" spans="3:7" x14ac:dyDescent="0.2">
      <c r="C34" s="40"/>
      <c r="D34" s="15" t="s">
        <v>12</v>
      </c>
      <c r="E34" s="22">
        <v>22</v>
      </c>
      <c r="F34" s="27">
        <v>1461</v>
      </c>
      <c r="G34" s="23" t="s">
        <v>36</v>
      </c>
    </row>
    <row r="35" spans="3:7" ht="13.5" thickBot="1" x14ac:dyDescent="0.25">
      <c r="C35" s="28" t="s">
        <v>37</v>
      </c>
      <c r="D35" s="28"/>
      <c r="E35" s="28"/>
      <c r="F35" s="30">
        <f>SUM(F31:F34)</f>
        <v>96859</v>
      </c>
      <c r="G35" s="59"/>
    </row>
    <row r="36" spans="3:7" x14ac:dyDescent="0.2">
      <c r="C36" s="45" t="s">
        <v>38</v>
      </c>
      <c r="D36" s="45"/>
      <c r="E36" s="45"/>
      <c r="F36" s="20">
        <v>121647</v>
      </c>
      <c r="G36" s="45"/>
    </row>
    <row r="37" spans="3:7" x14ac:dyDescent="0.2">
      <c r="C37" s="40" t="s">
        <v>39</v>
      </c>
      <c r="D37" s="15" t="s">
        <v>12</v>
      </c>
      <c r="E37" s="50">
        <v>13</v>
      </c>
      <c r="F37" s="60">
        <v>33960</v>
      </c>
      <c r="G37" s="23" t="s">
        <v>40</v>
      </c>
    </row>
    <row r="38" spans="3:7" x14ac:dyDescent="0.2">
      <c r="C38" s="40"/>
      <c r="D38" s="15" t="s">
        <v>12</v>
      </c>
      <c r="E38" s="50">
        <v>14</v>
      </c>
      <c r="F38" s="24">
        <v>5086</v>
      </c>
      <c r="G38" s="23" t="s">
        <v>41</v>
      </c>
    </row>
    <row r="39" spans="3:7" x14ac:dyDescent="0.2">
      <c r="C39" s="49"/>
      <c r="D39" s="22"/>
      <c r="E39" s="22"/>
      <c r="F39" s="27"/>
      <c r="G39" s="23"/>
    </row>
    <row r="40" spans="3:7" x14ac:dyDescent="0.2">
      <c r="C40" s="34" t="s">
        <v>42</v>
      </c>
      <c r="D40" s="34"/>
      <c r="E40" s="34"/>
      <c r="F40" s="36">
        <f>SUM(F36:F39)</f>
        <v>160693</v>
      </c>
      <c r="G40" s="61"/>
    </row>
    <row r="41" spans="3:7" x14ac:dyDescent="0.2">
      <c r="C41" s="11" t="s">
        <v>43</v>
      </c>
      <c r="D41" s="11"/>
      <c r="E41" s="11"/>
      <c r="F41" s="17">
        <v>25719</v>
      </c>
      <c r="G41" s="62"/>
    </row>
    <row r="42" spans="3:7" x14ac:dyDescent="0.2">
      <c r="C42" s="63" t="s">
        <v>44</v>
      </c>
      <c r="D42" s="15" t="s">
        <v>12</v>
      </c>
      <c r="E42" s="11">
        <v>13</v>
      </c>
      <c r="F42" s="17">
        <v>7189</v>
      </c>
      <c r="G42" s="23" t="s">
        <v>45</v>
      </c>
    </row>
    <row r="43" spans="3:7" x14ac:dyDescent="0.2">
      <c r="C43" s="11"/>
      <c r="D43" s="15" t="s">
        <v>12</v>
      </c>
      <c r="E43" s="11">
        <v>14</v>
      </c>
      <c r="F43" s="17">
        <v>1264</v>
      </c>
      <c r="G43" s="23" t="s">
        <v>46</v>
      </c>
    </row>
    <row r="44" spans="3:7" x14ac:dyDescent="0.2">
      <c r="C44" s="11"/>
      <c r="D44" s="22"/>
      <c r="E44" s="11"/>
      <c r="F44" s="17"/>
      <c r="G44" s="23"/>
    </row>
    <row r="45" spans="3:7" x14ac:dyDescent="0.2">
      <c r="C45" s="64" t="s">
        <v>47</v>
      </c>
      <c r="D45" s="64"/>
      <c r="E45" s="64"/>
      <c r="F45" s="65">
        <f>SUM(F41:F44)</f>
        <v>34172</v>
      </c>
      <c r="G45" s="62"/>
    </row>
    <row r="46" spans="3:7" x14ac:dyDescent="0.2">
      <c r="C46" s="63"/>
      <c r="D46" s="63"/>
      <c r="E46" s="63"/>
      <c r="F46" s="66"/>
      <c r="G46" s="62"/>
    </row>
    <row r="47" spans="3:7" x14ac:dyDescent="0.2">
      <c r="C47" s="11" t="s">
        <v>48</v>
      </c>
      <c r="D47" s="63"/>
      <c r="E47" s="63"/>
      <c r="F47" s="66">
        <v>2862.88</v>
      </c>
      <c r="G47" s="62"/>
    </row>
    <row r="48" spans="3:7" x14ac:dyDescent="0.2">
      <c r="C48" s="67" t="s">
        <v>49</v>
      </c>
      <c r="D48" s="15" t="s">
        <v>12</v>
      </c>
      <c r="E48" s="68">
        <v>14</v>
      </c>
      <c r="F48" s="69">
        <v>2381.4</v>
      </c>
      <c r="G48" s="70" t="s">
        <v>50</v>
      </c>
    </row>
    <row r="49" spans="3:7" ht="13.5" thickBot="1" x14ac:dyDescent="0.25">
      <c r="C49" s="71"/>
      <c r="D49" s="22"/>
      <c r="E49" s="68"/>
      <c r="F49" s="69"/>
      <c r="G49" s="70"/>
    </row>
    <row r="50" spans="3:7" ht="13.5" thickBot="1" x14ac:dyDescent="0.25">
      <c r="C50" s="72" t="s">
        <v>51</v>
      </c>
      <c r="D50" s="73"/>
      <c r="E50" s="73"/>
      <c r="F50" s="74">
        <f>F47+F48+F49</f>
        <v>5244.2800000000007</v>
      </c>
      <c r="G50" s="75"/>
    </row>
    <row r="51" spans="3:7" x14ac:dyDescent="0.2">
      <c r="C51" s="11" t="s">
        <v>52</v>
      </c>
      <c r="D51" s="76"/>
      <c r="E51" s="76"/>
      <c r="F51" s="77">
        <v>6723</v>
      </c>
      <c r="G51" s="78"/>
    </row>
    <row r="52" spans="3:7" x14ac:dyDescent="0.2">
      <c r="C52" s="63" t="s">
        <v>53</v>
      </c>
      <c r="D52" s="15"/>
      <c r="E52" s="63"/>
      <c r="F52" s="66"/>
      <c r="G52" s="62"/>
    </row>
    <row r="53" spans="3:7" x14ac:dyDescent="0.2">
      <c r="C53" s="63"/>
      <c r="D53" s="15" t="s">
        <v>12</v>
      </c>
      <c r="E53" s="63">
        <v>13</v>
      </c>
      <c r="F53" s="66">
        <v>4486</v>
      </c>
      <c r="G53" s="62" t="s">
        <v>54</v>
      </c>
    </row>
    <row r="54" spans="3:7" ht="13.5" customHeight="1" x14ac:dyDescent="0.2">
      <c r="C54" s="63"/>
      <c r="D54" s="15"/>
      <c r="E54" s="63">
        <v>14</v>
      </c>
      <c r="F54" s="66">
        <v>508</v>
      </c>
      <c r="G54" s="62" t="s">
        <v>55</v>
      </c>
    </row>
    <row r="55" spans="3:7" ht="13.5" customHeight="1" thickBot="1" x14ac:dyDescent="0.25">
      <c r="C55" s="79"/>
      <c r="D55" s="15"/>
      <c r="E55" s="68"/>
      <c r="F55" s="69"/>
      <c r="G55" s="62"/>
    </row>
    <row r="56" spans="3:7" ht="13.5" thickBot="1" x14ac:dyDescent="0.25">
      <c r="C56" s="72" t="s">
        <v>56</v>
      </c>
      <c r="D56" s="80"/>
      <c r="E56" s="80"/>
      <c r="F56" s="81">
        <f>F51+F52+F53+F54+F55</f>
        <v>11717</v>
      </c>
      <c r="G56" s="70"/>
    </row>
    <row r="57" spans="3:7" ht="13.5" thickBot="1" x14ac:dyDescent="0.25">
      <c r="C57" s="82" t="s">
        <v>57</v>
      </c>
      <c r="D57" s="83"/>
      <c r="E57" s="84"/>
      <c r="F57" s="85">
        <v>717.8</v>
      </c>
      <c r="G57" s="75"/>
    </row>
    <row r="58" spans="3:7" x14ac:dyDescent="0.2">
      <c r="C58" s="86" t="s">
        <v>58</v>
      </c>
      <c r="D58" s="15" t="s">
        <v>12</v>
      </c>
      <c r="E58" s="86">
        <v>0</v>
      </c>
      <c r="F58" s="87">
        <v>1988.8</v>
      </c>
      <c r="G58" s="78" t="s">
        <v>59</v>
      </c>
    </row>
    <row r="59" spans="3:7" x14ac:dyDescent="0.2">
      <c r="C59" s="88"/>
      <c r="D59" s="15" t="s">
        <v>12</v>
      </c>
      <c r="E59" s="11"/>
      <c r="F59" s="17">
        <v>489</v>
      </c>
      <c r="G59" s="78"/>
    </row>
    <row r="60" spans="3:7" ht="13.5" thickBot="1" x14ac:dyDescent="0.25">
      <c r="C60" s="28" t="s">
        <v>60</v>
      </c>
      <c r="D60" s="64"/>
      <c r="E60" s="64"/>
      <c r="F60" s="65">
        <f>F57+F58+F59</f>
        <v>3195.6</v>
      </c>
      <c r="G60" s="62"/>
    </row>
    <row r="61" spans="3:7" x14ac:dyDescent="0.2">
      <c r="C61" s="11" t="s">
        <v>61</v>
      </c>
      <c r="D61" s="11"/>
      <c r="E61" s="11"/>
      <c r="F61" s="17"/>
      <c r="G61" s="11"/>
    </row>
    <row r="62" spans="3:7" x14ac:dyDescent="0.2">
      <c r="C62" s="89" t="s">
        <v>62</v>
      </c>
      <c r="D62" s="50"/>
      <c r="E62" s="45">
        <v>0</v>
      </c>
      <c r="F62" s="20">
        <v>0</v>
      </c>
      <c r="G62" s="19" t="s">
        <v>63</v>
      </c>
    </row>
    <row r="63" spans="3:7" ht="13.5" thickBot="1" x14ac:dyDescent="0.25">
      <c r="C63" s="28" t="s">
        <v>64</v>
      </c>
      <c r="D63" s="28"/>
      <c r="E63" s="28"/>
      <c r="F63" s="30">
        <f>SUM(F61:F62)</f>
        <v>0</v>
      </c>
      <c r="G63" s="56"/>
    </row>
    <row r="64" spans="3:7" x14ac:dyDescent="0.2">
      <c r="C64" s="45" t="s">
        <v>65</v>
      </c>
      <c r="D64" s="45"/>
      <c r="E64" s="45"/>
      <c r="F64" s="20"/>
      <c r="G64" s="46"/>
    </row>
    <row r="65" spans="3:7" x14ac:dyDescent="0.2">
      <c r="C65" s="40" t="s">
        <v>66</v>
      </c>
      <c r="D65" s="50"/>
      <c r="E65" s="50"/>
      <c r="F65" s="20">
        <v>0</v>
      </c>
      <c r="G65" s="23" t="s">
        <v>67</v>
      </c>
    </row>
    <row r="66" spans="3:7" x14ac:dyDescent="0.2">
      <c r="C66" s="40"/>
      <c r="D66" s="50"/>
      <c r="E66" s="50"/>
      <c r="F66" s="20"/>
      <c r="G66" s="23"/>
    </row>
    <row r="67" spans="3:7" ht="13.5" thickBot="1" x14ac:dyDescent="0.25">
      <c r="C67" s="28" t="s">
        <v>68</v>
      </c>
      <c r="D67" s="28"/>
      <c r="E67" s="28"/>
      <c r="F67" s="30">
        <f>SUM(F64:F66)</f>
        <v>0</v>
      </c>
      <c r="G67" s="56"/>
    </row>
    <row r="68" spans="3:7" x14ac:dyDescent="0.2">
      <c r="C68" s="90" t="s">
        <v>69</v>
      </c>
      <c r="D68" s="15"/>
      <c r="E68" s="90">
        <v>0</v>
      </c>
      <c r="F68" s="91">
        <v>0</v>
      </c>
      <c r="G68" s="92"/>
    </row>
    <row r="69" spans="3:7" x14ac:dyDescent="0.2">
      <c r="C69" s="89" t="s">
        <v>70</v>
      </c>
      <c r="D69" s="22"/>
      <c r="E69" s="50">
        <v>0</v>
      </c>
      <c r="F69" s="20"/>
      <c r="G69" s="23"/>
    </row>
    <row r="70" spans="3:7" x14ac:dyDescent="0.2">
      <c r="C70" s="89"/>
      <c r="D70" s="50"/>
      <c r="E70" s="50"/>
      <c r="F70" s="20"/>
      <c r="G70" s="23"/>
    </row>
    <row r="71" spans="3:7" ht="13.5" thickBot="1" x14ac:dyDescent="0.25">
      <c r="C71" s="28" t="s">
        <v>71</v>
      </c>
      <c r="D71" s="28"/>
      <c r="E71" s="28"/>
      <c r="F71" s="30">
        <f>SUM(F68:F70)</f>
        <v>0</v>
      </c>
      <c r="G71" s="56"/>
    </row>
    <row r="72" spans="3:7" x14ac:dyDescent="0.2">
      <c r="C72" s="45" t="s">
        <v>72</v>
      </c>
      <c r="D72" s="50"/>
      <c r="E72" s="45"/>
      <c r="F72" s="20">
        <v>0</v>
      </c>
      <c r="G72" s="46"/>
    </row>
    <row r="73" spans="3:7" x14ac:dyDescent="0.2">
      <c r="C73" s="40" t="s">
        <v>73</v>
      </c>
      <c r="D73" s="93"/>
      <c r="E73" s="50"/>
      <c r="F73" s="24">
        <v>0</v>
      </c>
      <c r="G73" s="23"/>
    </row>
    <row r="74" spans="3:7" ht="13.5" thickBot="1" x14ac:dyDescent="0.25">
      <c r="C74" s="47" t="s">
        <v>74</v>
      </c>
      <c r="D74" s="47"/>
      <c r="E74" s="47"/>
      <c r="F74" s="48">
        <f>SUM(F72:F73)</f>
        <v>0</v>
      </c>
      <c r="G74" s="56"/>
    </row>
    <row r="75" spans="3:7" x14ac:dyDescent="0.2">
      <c r="C75" s="45" t="s">
        <v>75</v>
      </c>
      <c r="D75" s="45"/>
      <c r="E75" s="45"/>
      <c r="F75" s="20"/>
      <c r="G75" s="45"/>
    </row>
    <row r="76" spans="3:7" x14ac:dyDescent="0.2">
      <c r="C76" s="89" t="s">
        <v>76</v>
      </c>
      <c r="D76" s="50"/>
      <c r="E76" s="50">
        <v>0</v>
      </c>
      <c r="F76" s="27">
        <v>0</v>
      </c>
      <c r="G76" s="23" t="s">
        <v>77</v>
      </c>
    </row>
    <row r="77" spans="3:7" ht="13.5" thickBot="1" x14ac:dyDescent="0.25">
      <c r="C77" s="28" t="s">
        <v>78</v>
      </c>
      <c r="D77" s="28"/>
      <c r="E77" s="28"/>
      <c r="F77" s="30">
        <f>SUM(F75:F76)</f>
        <v>0</v>
      </c>
      <c r="G77" s="56"/>
    </row>
    <row r="78" spans="3:7" x14ac:dyDescent="0.2">
      <c r="C78" s="45" t="s">
        <v>79</v>
      </c>
      <c r="D78" s="45"/>
      <c r="E78" s="45"/>
      <c r="F78" s="20">
        <v>15709</v>
      </c>
      <c r="G78" s="45"/>
    </row>
    <row r="79" spans="3:7" x14ac:dyDescent="0.2">
      <c r="C79" s="89" t="s">
        <v>80</v>
      </c>
      <c r="D79" s="15" t="s">
        <v>12</v>
      </c>
      <c r="E79" s="50">
        <v>14</v>
      </c>
      <c r="F79" s="27">
        <v>5193</v>
      </c>
      <c r="G79" s="23" t="s">
        <v>81</v>
      </c>
    </row>
    <row r="80" spans="3:7" ht="13.5" thickBot="1" x14ac:dyDescent="0.25">
      <c r="C80" s="28" t="s">
        <v>82</v>
      </c>
      <c r="D80" s="28"/>
      <c r="E80" s="28"/>
      <c r="F80" s="30">
        <f>SUM(F78:F79)</f>
        <v>20902</v>
      </c>
      <c r="G80" s="56"/>
    </row>
    <row r="81" spans="6:6" x14ac:dyDescent="0.2">
      <c r="F81" s="94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40" sqref="F40"/>
    </sheetView>
  </sheetViews>
  <sheetFormatPr defaultRowHeight="12.75" x14ac:dyDescent="0.2"/>
  <cols>
    <col min="1" max="1" width="5.7109375" customWidth="1"/>
    <col min="2" max="2" width="10.42578125" customWidth="1"/>
    <col min="3" max="3" width="16.85546875" customWidth="1"/>
    <col min="4" max="4" width="18.7109375" style="209" bestFit="1" customWidth="1"/>
    <col min="5" max="5" width="23.5703125" bestFit="1" customWidth="1"/>
  </cols>
  <sheetData>
    <row r="1" spans="1:6" x14ac:dyDescent="0.2">
      <c r="A1" s="185" t="s">
        <v>143</v>
      </c>
      <c r="B1" s="185"/>
      <c r="C1" s="186"/>
    </row>
    <row r="2" spans="1:6" x14ac:dyDescent="0.2">
      <c r="B2" s="186"/>
      <c r="C2" s="186"/>
      <c r="E2" s="186"/>
    </row>
    <row r="3" spans="1:6" x14ac:dyDescent="0.2">
      <c r="B3" s="185" t="s">
        <v>144</v>
      </c>
      <c r="C3" s="186"/>
      <c r="E3" s="186"/>
    </row>
    <row r="4" spans="1:6" x14ac:dyDescent="0.2">
      <c r="B4" s="1"/>
    </row>
    <row r="5" spans="1:6" x14ac:dyDescent="0.2">
      <c r="B5" s="1"/>
      <c r="C5" s="4" t="s">
        <v>3</v>
      </c>
      <c r="D5" s="210" t="s">
        <v>145</v>
      </c>
    </row>
    <row r="6" spans="1:6" ht="13.5" thickBot="1" x14ac:dyDescent="0.25"/>
    <row r="7" spans="1:6" ht="102" x14ac:dyDescent="0.2">
      <c r="A7" s="187" t="s">
        <v>146</v>
      </c>
      <c r="B7" s="141" t="s">
        <v>108</v>
      </c>
      <c r="C7" s="142" t="s">
        <v>109</v>
      </c>
      <c r="D7" s="211" t="s">
        <v>147</v>
      </c>
      <c r="E7" s="143" t="s">
        <v>111</v>
      </c>
      <c r="F7" s="141" t="s">
        <v>112</v>
      </c>
    </row>
    <row r="8" spans="1:6" x14ac:dyDescent="0.2">
      <c r="A8" s="188">
        <v>1</v>
      </c>
      <c r="B8" s="144" t="s">
        <v>113</v>
      </c>
      <c r="C8" s="188">
        <v>142</v>
      </c>
      <c r="D8" s="146" t="s">
        <v>148</v>
      </c>
      <c r="E8" s="144" t="s">
        <v>149</v>
      </c>
      <c r="F8" s="144">
        <v>3647.7</v>
      </c>
    </row>
    <row r="9" spans="1:6" x14ac:dyDescent="0.2">
      <c r="A9" s="189">
        <v>2</v>
      </c>
      <c r="B9" s="190" t="s">
        <v>113</v>
      </c>
      <c r="C9" s="191">
        <v>143</v>
      </c>
      <c r="D9" s="212" t="s">
        <v>150</v>
      </c>
      <c r="E9" s="190" t="s">
        <v>151</v>
      </c>
      <c r="F9" s="175">
        <v>25565.58</v>
      </c>
    </row>
    <row r="10" spans="1:6" x14ac:dyDescent="0.2">
      <c r="A10" s="192">
        <v>3</v>
      </c>
      <c r="B10" s="193" t="s">
        <v>113</v>
      </c>
      <c r="C10" s="194">
        <v>144</v>
      </c>
      <c r="D10" s="213" t="s">
        <v>152</v>
      </c>
      <c r="E10" s="193" t="s">
        <v>153</v>
      </c>
      <c r="F10" s="176">
        <v>350.55</v>
      </c>
    </row>
    <row r="11" spans="1:6" x14ac:dyDescent="0.2">
      <c r="A11" s="188">
        <v>4</v>
      </c>
      <c r="B11" s="193" t="s">
        <v>113</v>
      </c>
      <c r="C11" s="195">
        <v>145</v>
      </c>
      <c r="D11" s="214" t="s">
        <v>154</v>
      </c>
      <c r="E11" s="193" t="s">
        <v>155</v>
      </c>
      <c r="F11" s="196">
        <v>838.68</v>
      </c>
    </row>
    <row r="12" spans="1:6" ht="25.5" x14ac:dyDescent="0.2">
      <c r="A12" s="188">
        <v>5</v>
      </c>
      <c r="B12" s="193" t="s">
        <v>113</v>
      </c>
      <c r="C12" s="197">
        <v>146</v>
      </c>
      <c r="D12" s="215" t="s">
        <v>140</v>
      </c>
      <c r="E12" s="194" t="s">
        <v>156</v>
      </c>
      <c r="F12" s="198">
        <v>465.7</v>
      </c>
    </row>
    <row r="13" spans="1:6" ht="38.25" x14ac:dyDescent="0.2">
      <c r="A13" s="189">
        <v>6</v>
      </c>
      <c r="B13" s="193" t="s">
        <v>113</v>
      </c>
      <c r="C13" s="197">
        <v>147</v>
      </c>
      <c r="D13" s="214" t="s">
        <v>157</v>
      </c>
      <c r="E13" s="194" t="s">
        <v>158</v>
      </c>
      <c r="F13" s="198">
        <v>56</v>
      </c>
    </row>
    <row r="14" spans="1:6" ht="38.25" x14ac:dyDescent="0.2">
      <c r="A14" s="192">
        <v>7</v>
      </c>
      <c r="B14" s="193" t="s">
        <v>113</v>
      </c>
      <c r="C14" s="197" t="s">
        <v>159</v>
      </c>
      <c r="D14" s="214" t="s">
        <v>160</v>
      </c>
      <c r="E14" s="194" t="s">
        <v>161</v>
      </c>
      <c r="F14" s="198">
        <v>10306.98</v>
      </c>
    </row>
    <row r="15" spans="1:6" ht="38.25" x14ac:dyDescent="0.2">
      <c r="A15" s="188">
        <v>8</v>
      </c>
      <c r="B15" s="193" t="s">
        <v>113</v>
      </c>
      <c r="C15" s="197">
        <v>150</v>
      </c>
      <c r="D15" s="214" t="s">
        <v>162</v>
      </c>
      <c r="E15" s="194" t="s">
        <v>125</v>
      </c>
      <c r="F15" s="198">
        <v>2261</v>
      </c>
    </row>
    <row r="16" spans="1:6" ht="38.25" x14ac:dyDescent="0.2">
      <c r="A16" s="188">
        <v>9</v>
      </c>
      <c r="B16" s="193" t="s">
        <v>113</v>
      </c>
      <c r="C16" s="197">
        <v>153</v>
      </c>
      <c r="D16" s="214" t="s">
        <v>163</v>
      </c>
      <c r="E16" s="194" t="s">
        <v>125</v>
      </c>
      <c r="F16" s="198">
        <v>984.82</v>
      </c>
    </row>
    <row r="17" spans="1:6" ht="38.25" x14ac:dyDescent="0.2">
      <c r="A17" s="189">
        <v>10</v>
      </c>
      <c r="B17" s="193" t="s">
        <v>113</v>
      </c>
      <c r="C17" s="197">
        <v>151</v>
      </c>
      <c r="D17" s="216" t="s">
        <v>164</v>
      </c>
      <c r="E17" s="194" t="s">
        <v>165</v>
      </c>
      <c r="F17" s="198">
        <v>133.28</v>
      </c>
    </row>
    <row r="18" spans="1:6" x14ac:dyDescent="0.2">
      <c r="A18" s="192">
        <v>11</v>
      </c>
      <c r="B18" s="199" t="s">
        <v>113</v>
      </c>
      <c r="C18" s="200">
        <v>148</v>
      </c>
      <c r="D18" s="217" t="s">
        <v>166</v>
      </c>
      <c r="E18" s="200" t="s">
        <v>167</v>
      </c>
      <c r="F18" s="201">
        <v>113.05</v>
      </c>
    </row>
    <row r="19" spans="1:6" x14ac:dyDescent="0.2">
      <c r="A19" s="188">
        <v>12</v>
      </c>
      <c r="B19" s="202" t="s">
        <v>168</v>
      </c>
      <c r="C19" s="168">
        <v>149</v>
      </c>
      <c r="D19" s="218" t="s">
        <v>169</v>
      </c>
      <c r="E19" s="168" t="s">
        <v>170</v>
      </c>
      <c r="F19" s="203">
        <v>66</v>
      </c>
    </row>
    <row r="20" spans="1:6" x14ac:dyDescent="0.2">
      <c r="A20" s="188">
        <v>13</v>
      </c>
      <c r="B20" s="202" t="s">
        <v>168</v>
      </c>
      <c r="C20" s="168">
        <v>152</v>
      </c>
      <c r="D20" s="218" t="s">
        <v>171</v>
      </c>
      <c r="E20" s="168" t="s">
        <v>170</v>
      </c>
      <c r="F20" s="203">
        <v>54</v>
      </c>
    </row>
    <row r="21" spans="1:6" ht="13.5" thickBot="1" x14ac:dyDescent="0.25">
      <c r="A21" s="204"/>
      <c r="B21" s="205" t="s">
        <v>142</v>
      </c>
      <c r="C21" s="206"/>
      <c r="D21" s="219"/>
      <c r="E21" s="207"/>
      <c r="F21" s="208">
        <f>SUM(F8:F20)</f>
        <v>44843.340000000004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N48" sqref="N48"/>
    </sheetView>
  </sheetViews>
  <sheetFormatPr defaultRowHeight="12.75" x14ac:dyDescent="0.2"/>
  <cols>
    <col min="1" max="1" width="7.5703125" customWidth="1"/>
    <col min="2" max="2" width="10" customWidth="1"/>
    <col min="3" max="3" width="18.42578125" customWidth="1"/>
    <col min="4" max="4" width="22.5703125" bestFit="1" customWidth="1"/>
    <col min="5" max="5" width="22.42578125" bestFit="1" customWidth="1"/>
  </cols>
  <sheetData>
    <row r="1" spans="1:6" x14ac:dyDescent="0.2">
      <c r="A1" s="1" t="s">
        <v>104</v>
      </c>
      <c r="B1" s="1"/>
    </row>
    <row r="3" spans="1:6" x14ac:dyDescent="0.2">
      <c r="B3" s="1" t="s">
        <v>105</v>
      </c>
    </row>
    <row r="4" spans="1:6" x14ac:dyDescent="0.2">
      <c r="B4" s="1"/>
    </row>
    <row r="5" spans="1:6" ht="51" x14ac:dyDescent="0.2">
      <c r="B5" s="137"/>
      <c r="C5" s="138"/>
      <c r="D5" s="137" t="s">
        <v>106</v>
      </c>
      <c r="E5" s="139"/>
      <c r="F5" s="140"/>
    </row>
    <row r="6" spans="1:6" ht="13.5" thickBot="1" x14ac:dyDescent="0.25"/>
    <row r="7" spans="1:6" ht="102" x14ac:dyDescent="0.2">
      <c r="A7" s="141" t="s">
        <v>107</v>
      </c>
      <c r="B7" s="141" t="s">
        <v>108</v>
      </c>
      <c r="C7" s="142" t="s">
        <v>109</v>
      </c>
      <c r="D7" s="141" t="s">
        <v>110</v>
      </c>
      <c r="E7" s="143" t="s">
        <v>111</v>
      </c>
      <c r="F7" s="141" t="s">
        <v>112</v>
      </c>
    </row>
    <row r="8" spans="1:6" x14ac:dyDescent="0.2">
      <c r="A8" s="144">
        <v>1</v>
      </c>
      <c r="B8" s="144" t="s">
        <v>113</v>
      </c>
      <c r="C8" s="145">
        <v>152</v>
      </c>
      <c r="D8" s="148" t="s">
        <v>114</v>
      </c>
      <c r="E8" s="148" t="s">
        <v>115</v>
      </c>
      <c r="F8" s="173">
        <v>166.36</v>
      </c>
    </row>
    <row r="9" spans="1:6" x14ac:dyDescent="0.2">
      <c r="A9" s="144">
        <v>2</v>
      </c>
      <c r="B9" s="144" t="s">
        <v>113</v>
      </c>
      <c r="C9" s="145">
        <v>153</v>
      </c>
      <c r="D9" s="148" t="s">
        <v>116</v>
      </c>
      <c r="E9" s="148" t="s">
        <v>115</v>
      </c>
      <c r="F9" s="173">
        <v>132.09</v>
      </c>
    </row>
    <row r="10" spans="1:6" x14ac:dyDescent="0.2">
      <c r="A10" s="144">
        <v>3</v>
      </c>
      <c r="B10" s="144" t="s">
        <v>113</v>
      </c>
      <c r="C10" s="145">
        <v>154</v>
      </c>
      <c r="D10" s="148" t="s">
        <v>117</v>
      </c>
      <c r="E10" s="148" t="s">
        <v>115</v>
      </c>
      <c r="F10" s="173">
        <v>517.65</v>
      </c>
    </row>
    <row r="11" spans="1:6" x14ac:dyDescent="0.2">
      <c r="A11" s="144">
        <v>4</v>
      </c>
      <c r="B11" s="147" t="s">
        <v>118</v>
      </c>
      <c r="C11" s="145">
        <v>175</v>
      </c>
      <c r="D11" s="148" t="s">
        <v>116</v>
      </c>
      <c r="E11" s="148" t="s">
        <v>119</v>
      </c>
      <c r="F11" s="173">
        <v>92.7</v>
      </c>
    </row>
    <row r="12" spans="1:6" x14ac:dyDescent="0.2">
      <c r="A12" s="144">
        <v>5</v>
      </c>
      <c r="B12" s="147" t="s">
        <v>113</v>
      </c>
      <c r="C12" s="145">
        <v>155</v>
      </c>
      <c r="D12" s="148" t="s">
        <v>120</v>
      </c>
      <c r="E12" s="148" t="s">
        <v>121</v>
      </c>
      <c r="F12" s="173">
        <v>8867</v>
      </c>
    </row>
    <row r="13" spans="1:6" x14ac:dyDescent="0.2">
      <c r="A13" s="144">
        <v>6</v>
      </c>
      <c r="B13" s="147" t="s">
        <v>113</v>
      </c>
      <c r="C13" s="145">
        <v>155</v>
      </c>
      <c r="D13" s="148" t="s">
        <v>122</v>
      </c>
      <c r="E13" s="148" t="s">
        <v>121</v>
      </c>
      <c r="F13" s="173">
        <v>5211.72</v>
      </c>
    </row>
    <row r="14" spans="1:6" x14ac:dyDescent="0.2">
      <c r="A14" s="144">
        <v>7</v>
      </c>
      <c r="B14" s="147" t="s">
        <v>113</v>
      </c>
      <c r="C14" s="145">
        <v>156</v>
      </c>
      <c r="D14" s="148" t="s">
        <v>122</v>
      </c>
      <c r="E14" s="148" t="s">
        <v>123</v>
      </c>
      <c r="F14" s="173">
        <v>707.4</v>
      </c>
    </row>
    <row r="15" spans="1:6" x14ac:dyDescent="0.2">
      <c r="A15" s="144">
        <v>8</v>
      </c>
      <c r="B15" s="147" t="s">
        <v>113</v>
      </c>
      <c r="C15" s="145">
        <v>162</v>
      </c>
      <c r="D15" s="148" t="s">
        <v>124</v>
      </c>
      <c r="E15" s="149" t="s">
        <v>125</v>
      </c>
      <c r="F15" s="173">
        <v>285.60000000000002</v>
      </c>
    </row>
    <row r="16" spans="1:6" x14ac:dyDescent="0.2">
      <c r="A16" s="144">
        <v>9</v>
      </c>
      <c r="B16" s="150" t="s">
        <v>113</v>
      </c>
      <c r="C16" s="151">
        <v>161</v>
      </c>
      <c r="D16" s="148" t="s">
        <v>126</v>
      </c>
      <c r="E16" s="149" t="s">
        <v>125</v>
      </c>
      <c r="F16" s="174">
        <v>156.19</v>
      </c>
    </row>
    <row r="17" spans="1:6" x14ac:dyDescent="0.2">
      <c r="A17" s="144">
        <v>10</v>
      </c>
      <c r="B17" s="152" t="s">
        <v>118</v>
      </c>
      <c r="C17" s="153">
        <v>178</v>
      </c>
      <c r="D17" s="154" t="s">
        <v>122</v>
      </c>
      <c r="E17" s="155" t="s">
        <v>127</v>
      </c>
      <c r="F17" s="175">
        <v>4.37</v>
      </c>
    </row>
    <row r="18" spans="1:6" x14ac:dyDescent="0.2">
      <c r="A18" s="144">
        <v>11</v>
      </c>
      <c r="B18" s="152" t="s">
        <v>113</v>
      </c>
      <c r="C18" s="156">
        <v>163</v>
      </c>
      <c r="D18" s="157" t="s">
        <v>128</v>
      </c>
      <c r="E18" s="158" t="s">
        <v>129</v>
      </c>
      <c r="F18" s="176">
        <v>375.99</v>
      </c>
    </row>
    <row r="19" spans="1:6" x14ac:dyDescent="0.2">
      <c r="A19" s="159">
        <v>12</v>
      </c>
      <c r="B19" s="160" t="s">
        <v>113</v>
      </c>
      <c r="C19" s="161">
        <v>157</v>
      </c>
      <c r="D19" s="162" t="s">
        <v>130</v>
      </c>
      <c r="E19" s="163" t="s">
        <v>131</v>
      </c>
      <c r="F19" s="177">
        <v>11.85</v>
      </c>
    </row>
    <row r="20" spans="1:6" x14ac:dyDescent="0.2">
      <c r="A20" s="144">
        <v>13</v>
      </c>
      <c r="B20" s="164" t="s">
        <v>113</v>
      </c>
      <c r="C20" s="165">
        <v>159</v>
      </c>
      <c r="D20" s="164" t="s">
        <v>132</v>
      </c>
      <c r="E20" s="166" t="s">
        <v>133</v>
      </c>
      <c r="F20" s="174">
        <v>893.8</v>
      </c>
    </row>
    <row r="21" spans="1:6" x14ac:dyDescent="0.2">
      <c r="A21" s="144">
        <v>14</v>
      </c>
      <c r="B21" s="164" t="s">
        <v>118</v>
      </c>
      <c r="C21" s="165">
        <v>177</v>
      </c>
      <c r="D21" s="164" t="s">
        <v>134</v>
      </c>
      <c r="E21" s="166" t="s">
        <v>125</v>
      </c>
      <c r="F21" s="174">
        <v>312</v>
      </c>
    </row>
    <row r="22" spans="1:6" x14ac:dyDescent="0.2">
      <c r="A22" s="144">
        <v>15</v>
      </c>
      <c r="B22" s="167" t="s">
        <v>113</v>
      </c>
      <c r="C22" s="151">
        <v>160</v>
      </c>
      <c r="D22" s="164" t="s">
        <v>135</v>
      </c>
      <c r="E22" s="164" t="s">
        <v>136</v>
      </c>
      <c r="F22" s="174">
        <v>3345.98</v>
      </c>
    </row>
    <row r="23" spans="1:6" x14ac:dyDescent="0.2">
      <c r="A23" s="144">
        <v>16</v>
      </c>
      <c r="B23" s="167" t="s">
        <v>118</v>
      </c>
      <c r="C23" s="151">
        <v>176</v>
      </c>
      <c r="D23" s="164" t="s">
        <v>116</v>
      </c>
      <c r="E23" s="164" t="s">
        <v>137</v>
      </c>
      <c r="F23" s="174">
        <v>448.58</v>
      </c>
    </row>
    <row r="24" spans="1:6" x14ac:dyDescent="0.2">
      <c r="A24" s="144">
        <v>17</v>
      </c>
      <c r="B24" s="167" t="s">
        <v>118</v>
      </c>
      <c r="C24" s="151">
        <v>14</v>
      </c>
      <c r="D24" s="164" t="s">
        <v>138</v>
      </c>
      <c r="E24" s="164" t="s">
        <v>139</v>
      </c>
      <c r="F24" s="174">
        <v>203</v>
      </c>
    </row>
    <row r="25" spans="1:6" s="184" customFormat="1" ht="25.5" x14ac:dyDescent="0.2">
      <c r="A25" s="178">
        <v>18</v>
      </c>
      <c r="B25" s="179" t="s">
        <v>113</v>
      </c>
      <c r="C25" s="180">
        <v>158</v>
      </c>
      <c r="D25" s="181" t="s">
        <v>140</v>
      </c>
      <c r="E25" s="182" t="s">
        <v>141</v>
      </c>
      <c r="F25" s="183">
        <v>510</v>
      </c>
    </row>
    <row r="26" spans="1:6" x14ac:dyDescent="0.2">
      <c r="A26" s="168"/>
      <c r="B26" s="169" t="s">
        <v>142</v>
      </c>
      <c r="C26" s="170"/>
      <c r="D26" s="16"/>
      <c r="E26" s="171"/>
      <c r="F26" s="172">
        <f>SUM(F8:F25)</f>
        <v>22242.280000000002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SAL51</vt:lpstr>
      <vt:lpstr>SAL61</vt:lpstr>
      <vt:lpstr>MAT51</vt:lpstr>
      <vt:lpstr>MAT61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2021-05-12T06:58:54Z</dcterms:created>
  <dcterms:modified xsi:type="dcterms:W3CDTF">2021-05-12T07:04:28Z</dcterms:modified>
</cp:coreProperties>
</file>