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 Radu\Desktop\_pentru site\"/>
    </mc:Choice>
  </mc:AlternateContent>
  <bookViews>
    <workbookView xWindow="0" yWindow="0" windowWidth="28800" windowHeight="11835"/>
  </bookViews>
  <sheets>
    <sheet name="MAT_51" sheetId="1" r:id="rId1"/>
    <sheet name="MAT_61" sheetId="2" r:id="rId2"/>
    <sheet name="Sal_51" sheetId="3" r:id="rId3"/>
    <sheet name="Sal_61" sheetId="4" r:id="rId4"/>
    <sheet name="68.06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5" l="1"/>
  <c r="F12" i="5"/>
  <c r="F75" i="4"/>
  <c r="F72" i="4"/>
  <c r="F69" i="4"/>
  <c r="F66" i="4"/>
  <c r="F62" i="4"/>
  <c r="F58" i="4"/>
  <c r="F55" i="4"/>
  <c r="F51" i="4"/>
  <c r="F46" i="4"/>
  <c r="F41" i="4"/>
  <c r="F37" i="4"/>
  <c r="F33" i="4"/>
  <c r="F28" i="4"/>
  <c r="F25" i="4"/>
  <c r="F22" i="4"/>
  <c r="F19" i="4"/>
  <c r="F16" i="4"/>
  <c r="F13" i="4"/>
  <c r="F76" i="4" s="1"/>
  <c r="F75" i="3"/>
  <c r="F71" i="3"/>
  <c r="F67" i="3"/>
  <c r="F63" i="3"/>
  <c r="F59" i="3"/>
  <c r="F55" i="3"/>
  <c r="F46" i="3"/>
  <c r="F41" i="3"/>
  <c r="F35" i="3"/>
  <c r="F28" i="3"/>
  <c r="F24" i="3"/>
  <c r="F20" i="3"/>
  <c r="F76" i="3" s="1"/>
  <c r="F16" i="3"/>
  <c r="F22" i="2"/>
  <c r="A9" i="2"/>
  <c r="A10" i="2" s="1"/>
  <c r="A11" i="2" s="1"/>
  <c r="A12" i="2" s="1"/>
  <c r="A13" i="2" s="1"/>
  <c r="A14" i="2" s="1"/>
  <c r="A15" i="2" s="1"/>
  <c r="A16" i="2" s="1"/>
  <c r="F22" i="1"/>
  <c r="A17" i="1"/>
  <c r="A18" i="1" s="1"/>
  <c r="A19" i="1" s="1"/>
  <c r="A20" i="1" s="1"/>
  <c r="A21" i="1" s="1"/>
  <c r="A16" i="1"/>
  <c r="A9" i="1"/>
  <c r="A10" i="1" s="1"/>
  <c r="A11" i="1" s="1"/>
  <c r="A12" i="1" s="1"/>
  <c r="A13" i="1" s="1"/>
  <c r="A14" i="1" s="1"/>
</calcChain>
</file>

<file path=xl/comments1.xml><?xml version="1.0" encoding="utf-8"?>
<comments xmlns="http://schemas.openxmlformats.org/spreadsheetml/2006/main">
  <authors>
    <author>Statia1</author>
  </authors>
  <commentList>
    <comment ref="F76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<sst xmlns="http://schemas.openxmlformats.org/spreadsheetml/2006/main" count="293" uniqueCount="170">
  <si>
    <t>INSTITUTIA PREFECTULUI - JUDETUL GALATI</t>
  </si>
  <si>
    <t xml:space="preserve">CAP 51 01 "AUTORITATI PUBLICE SI ACTIUNI EXTERNE" TITLUL II </t>
  </si>
  <si>
    <t>perioada:21.01.2019-31.01.2019</t>
  </si>
  <si>
    <t>Nr. crt</t>
  </si>
  <si>
    <t>DATA</t>
  </si>
  <si>
    <t>ORDIN DE PLATA/ CEC/ FOAIE DE VARSAMANT</t>
  </si>
  <si>
    <t>FURNIZOR/BENEFICIAR</t>
  </si>
  <si>
    <t xml:space="preserve">FACTURA            </t>
  </si>
  <si>
    <t>SUMA</t>
  </si>
  <si>
    <t>21.01.2019</t>
  </si>
  <si>
    <t xml:space="preserve">Electrica </t>
  </si>
  <si>
    <t>incalzit,  iluminat</t>
  </si>
  <si>
    <t>14, 16</t>
  </si>
  <si>
    <t>Ecosal, Apa canal</t>
  </si>
  <si>
    <t>apa canal salubritate</t>
  </si>
  <si>
    <t>21.010.2019</t>
  </si>
  <si>
    <t>28, 51</t>
  </si>
  <si>
    <t>Telecom</t>
  </si>
  <si>
    <t>posta, telecomunicatii</t>
  </si>
  <si>
    <t>30, 41</t>
  </si>
  <si>
    <t>Dedeman, Carteam</t>
  </si>
  <si>
    <t>materiale si prestari servicii</t>
  </si>
  <si>
    <t>31, 32</t>
  </si>
  <si>
    <t>Psifios, Romanian Soft</t>
  </si>
  <si>
    <t>alte bunuri si servicii</t>
  </si>
  <si>
    <t>42, 43</t>
  </si>
  <si>
    <t>Monitorul, Trustul de presa</t>
  </si>
  <si>
    <t>reclama si publicitate</t>
  </si>
  <si>
    <t>23.01.2019</t>
  </si>
  <si>
    <t>29, 56</t>
  </si>
  <si>
    <t>Autouniversal, Praktiker</t>
  </si>
  <si>
    <t>25.01.2019</t>
  </si>
  <si>
    <t>Calorgal SA</t>
  </si>
  <si>
    <t>58, 59</t>
  </si>
  <si>
    <t>Orange, UPC</t>
  </si>
  <si>
    <t>31.01.2019</t>
  </si>
  <si>
    <t>Selgros</t>
  </si>
  <si>
    <t>fondul conducatorului</t>
  </si>
  <si>
    <t>CEC numerar</t>
  </si>
  <si>
    <t>transport deplasare</t>
  </si>
  <si>
    <t xml:space="preserve"> </t>
  </si>
  <si>
    <t>TOTAL</t>
  </si>
  <si>
    <t>INSTITUTIA PREFECTULUI JUDETUL-GALATI</t>
  </si>
  <si>
    <t>CAP 61 01 " ORDINE PUBLICA SI SIGURANTA NATIONALA" TITL. 20 "BUNURI SI SERVICII"</t>
  </si>
  <si>
    <t xml:space="preserve">perioada </t>
  </si>
  <si>
    <t>21.01.2019-31.01.2019</t>
  </si>
  <si>
    <t>Nr.crt</t>
  </si>
  <si>
    <t>I.P.J.Galati</t>
  </si>
  <si>
    <t>incalzit iluminat</t>
  </si>
  <si>
    <t>34, 55</t>
  </si>
  <si>
    <t>apa canal, salubritate</t>
  </si>
  <si>
    <t>Doru &amp; Mircea</t>
  </si>
  <si>
    <t>piese de schimb</t>
  </si>
  <si>
    <t>37, 38</t>
  </si>
  <si>
    <t>Psifios, Andan Impex</t>
  </si>
  <si>
    <t>Romanian Soft</t>
  </si>
  <si>
    <t>City Insurace</t>
  </si>
  <si>
    <t>Prime de asigurare</t>
  </si>
  <si>
    <t>22.01.2019</t>
  </si>
  <si>
    <t xml:space="preserve">  </t>
  </si>
  <si>
    <t>28.01.2019</t>
  </si>
  <si>
    <t>Gelivas Com</t>
  </si>
  <si>
    <t>furnituri de birou</t>
  </si>
  <si>
    <t>INSTITUTIA PREFECTULUI-JUDETUL GALATI</t>
  </si>
  <si>
    <t xml:space="preserve">CAP 51 01 "AUTORITATI PUBLICE SI ACTIUNI EXTERNE" </t>
  </si>
  <si>
    <t>TITLUL  I  "CHELTUIELI DE PERSONAL"</t>
  </si>
  <si>
    <t>perioada:</t>
  </si>
  <si>
    <t>01.01.2019-31.01.2019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</si>
  <si>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</si>
  <si>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</si>
  <si>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</si>
  <si>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</si>
  <si>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</si>
  <si>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</si>
  <si>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</si>
  <si>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ianuarie</t>
  </si>
  <si>
    <t>alimentare card salarii</t>
  </si>
  <si>
    <t>numerar+contributii salarii</t>
  </si>
  <si>
    <t>avans co</t>
  </si>
  <si>
    <t>Total 10.01.01</t>
  </si>
  <si>
    <t>Subtotal 10.01.05</t>
  </si>
  <si>
    <t>10.01.05</t>
  </si>
  <si>
    <t xml:space="preserve">alimentare card   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</si>
  <si>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</si>
  <si>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</si>
  <si>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</si>
  <si>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</si>
  <si>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</si>
  <si>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</si>
  <si>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</si>
  <si>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</si>
  <si>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10.01.13.01</t>
  </si>
  <si>
    <t>diurna</t>
  </si>
  <si>
    <t>10.01.13</t>
  </si>
  <si>
    <t>Total 10.01.13</t>
  </si>
  <si>
    <t>Subtotal 10.01.30</t>
  </si>
  <si>
    <t>10.01.30</t>
  </si>
  <si>
    <t>Total 10.01.30</t>
  </si>
  <si>
    <t>Subtotal 10.02.02</t>
  </si>
  <si>
    <t>10.02.02</t>
  </si>
  <si>
    <t>alimentare card+numerar</t>
  </si>
  <si>
    <t>numerar</t>
  </si>
  <si>
    <t>Total 10.02.02</t>
  </si>
  <si>
    <t>Subtotal 10.02.06</t>
  </si>
  <si>
    <t>10.02.06</t>
  </si>
  <si>
    <t>vouchere vacanta</t>
  </si>
  <si>
    <t>Total 10.02.06</t>
  </si>
  <si>
    <t>Subtotal 10.03.01</t>
  </si>
  <si>
    <t>10.03.01</t>
  </si>
  <si>
    <t xml:space="preserve">CAS ang. </t>
  </si>
  <si>
    <t>Total 10.03.01</t>
  </si>
  <si>
    <t>Subtotal 10.03.02</t>
  </si>
  <si>
    <t>10.03.02</t>
  </si>
  <si>
    <t xml:space="preserve">somaj angajator sal </t>
  </si>
  <si>
    <t>Total 10.03.02</t>
  </si>
  <si>
    <t>Subtotal 10.03.03</t>
  </si>
  <si>
    <t>10.03.03</t>
  </si>
  <si>
    <t>CAS angajator</t>
  </si>
  <si>
    <t>Total 10.03.03</t>
  </si>
  <si>
    <t>Subtotal 10.03.04</t>
  </si>
  <si>
    <t>10.03.04</t>
  </si>
  <si>
    <t>fond de risc sal</t>
  </si>
  <si>
    <t>Total 10.03.04</t>
  </si>
  <si>
    <t>Subtotal 10.03.06</t>
  </si>
  <si>
    <t>10.03.06</t>
  </si>
  <si>
    <t>CM UNITATE</t>
  </si>
  <si>
    <t>Total 10.03.06</t>
  </si>
  <si>
    <t>Subtotal 10.03.07</t>
  </si>
  <si>
    <t>10.03.07</t>
  </si>
  <si>
    <t xml:space="preserve">CAM </t>
  </si>
  <si>
    <t>Total 10.03.07</t>
  </si>
  <si>
    <t>INSTITUTIA PREFECTULUI -JUDETUL GALATI</t>
  </si>
  <si>
    <t xml:space="preserve">CAP 61 01 "ORDINE PUBLICA SI SIGURANTA NATIONALA" </t>
  </si>
  <si>
    <t xml:space="preserve">ianuarie </t>
  </si>
  <si>
    <t xml:space="preserve"> alim card salarii</t>
  </si>
  <si>
    <t xml:space="preserve"> pl impoz, contributii, numerar</t>
  </si>
  <si>
    <t>Subtotal 10.01.03</t>
  </si>
  <si>
    <t>10.01.03</t>
  </si>
  <si>
    <t>card salarii</t>
  </si>
  <si>
    <t>Total 10.010.03</t>
  </si>
  <si>
    <t>norma hrana card</t>
  </si>
  <si>
    <t>norma hrana numerar</t>
  </si>
  <si>
    <t>Subtotal 10.02.03</t>
  </si>
  <si>
    <t>10.02.03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</si>
  <si>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</si>
  <si>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</si>
  <si>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</si>
  <si>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</si>
  <si>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</si>
  <si>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</si>
  <si>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</si>
  <si>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>voucher vacanta</t>
  </si>
  <si>
    <t>Subtotal 10.02.30</t>
  </si>
  <si>
    <t>10.02.30</t>
  </si>
  <si>
    <t>transport co</t>
  </si>
  <si>
    <t>Total 10.02.30</t>
  </si>
  <si>
    <t>contrib. salarii</t>
  </si>
  <si>
    <t>contrib somaj</t>
  </si>
  <si>
    <t>contib as sociale san sent civ 4621/2014</t>
  </si>
  <si>
    <t>contrib. pt concedii si indemniz.</t>
  </si>
  <si>
    <t>CAM</t>
  </si>
  <si>
    <t xml:space="preserve">CAP 68 . 06 "ASIGURARI SI ASISTENTA SOCIALA" </t>
  </si>
  <si>
    <t>TITLUL  IX</t>
  </si>
  <si>
    <t>Subtotal 51.01.26</t>
  </si>
  <si>
    <t>51.01.26</t>
  </si>
  <si>
    <t>Total 51.01.26</t>
  </si>
  <si>
    <t>Subtotal 57.02.01</t>
  </si>
  <si>
    <t>57.02.01</t>
  </si>
  <si>
    <t>alim card stim insertie</t>
  </si>
  <si>
    <t>Total 57.02.01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</si>
</sst>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l_e_i_-;\-* #,##0.00\ _l_e_i_-;_-* \-??\ _l_e_i_-;_-@_-"/>
    <numFmt numFmtId="165" formatCode="d\ mmm\ yy"/>
    <numFmt numFmtId="166" formatCode="#,###.00"/>
    <numFmt numFmtId="167" formatCode="dd/mm/yy"/>
    <numFmt numFmtId="168" formatCode="#.##0.00"/>
  </numFmts>
  <fonts count="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ill="0" applyBorder="0" applyAlignment="0" applyProtection="0"/>
    <xf numFmtId="0" fontId="3" fillId="2" borderId="0" applyNumberFormat="0" applyBorder="0" applyAlignment="0" applyProtection="0"/>
  </cellStyleXfs>
  <cellXfs count="174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2" borderId="0" xfId="2"/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2" fontId="0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left" vertical="top"/>
    </xf>
    <xf numFmtId="3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2" fontId="0" fillId="0" borderId="6" xfId="1" applyNumberFormat="1" applyFont="1" applyFill="1" applyBorder="1" applyAlignment="1" applyProtection="1">
      <alignment horizontal="right"/>
    </xf>
    <xf numFmtId="3" fontId="0" fillId="0" borderId="4" xfId="0" applyNumberFormat="1" applyBorder="1" applyAlignment="1">
      <alignment horizontal="left"/>
    </xf>
    <xf numFmtId="2" fontId="0" fillId="0" borderId="4" xfId="1" applyNumberFormat="1" applyFont="1" applyFill="1" applyBorder="1" applyAlignment="1" applyProtection="1">
      <alignment horizontal="righ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2" fontId="0" fillId="0" borderId="11" xfId="1" applyNumberFormat="1" applyFont="1" applyFill="1" applyBorder="1" applyAlignment="1" applyProtection="1">
      <alignment horizontal="right"/>
    </xf>
    <xf numFmtId="0" fontId="0" fillId="0" borderId="14" xfId="0" applyBorder="1" applyAlignment="1">
      <alignment horizontal="left"/>
    </xf>
    <xf numFmtId="0" fontId="0" fillId="0" borderId="15" xfId="0" applyBorder="1"/>
    <xf numFmtId="14" fontId="0" fillId="0" borderId="16" xfId="0" applyNumberFormat="1" applyBorder="1"/>
    <xf numFmtId="0" fontId="0" fillId="0" borderId="17" xfId="0" applyFill="1" applyBorder="1"/>
    <xf numFmtId="0" fontId="0" fillId="0" borderId="17" xfId="0" applyBorder="1"/>
    <xf numFmtId="0" fontId="2" fillId="0" borderId="17" xfId="0" applyFont="1" applyBorder="1" applyAlignment="1">
      <alignment horizontal="right"/>
    </xf>
    <xf numFmtId="2" fontId="2" fillId="0" borderId="18" xfId="1" applyNumberFormat="1" applyFont="1" applyFill="1" applyBorder="1" applyAlignment="1" applyProtection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1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0" fillId="0" borderId="19" xfId="0" applyBorder="1"/>
    <xf numFmtId="3" fontId="0" fillId="0" borderId="4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14" fontId="0" fillId="0" borderId="4" xfId="0" applyNumberFormat="1" applyFont="1" applyBorder="1" applyAlignment="1">
      <alignment horizontal="left"/>
    </xf>
    <xf numFmtId="14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14" fontId="0" fillId="0" borderId="20" xfId="0" applyNumberFormat="1" applyBorder="1"/>
    <xf numFmtId="0" fontId="0" fillId="0" borderId="21" xfId="0" applyFill="1" applyBorder="1"/>
    <xf numFmtId="0" fontId="0" fillId="0" borderId="21" xfId="0" applyBorder="1"/>
    <xf numFmtId="0" fontId="2" fillId="0" borderId="21" xfId="0" applyFont="1" applyBorder="1" applyAlignment="1">
      <alignment horizontal="right"/>
    </xf>
    <xf numFmtId="2" fontId="2" fillId="0" borderId="22" xfId="1" applyNumberFormat="1" applyFont="1" applyFill="1" applyBorder="1" applyAlignment="1" applyProtection="1">
      <alignment horizontal="right"/>
    </xf>
    <xf numFmtId="4" fontId="0" fillId="0" borderId="0" xfId="0" applyNumberFormat="1"/>
    <xf numFmtId="165" fontId="2" fillId="0" borderId="0" xfId="0" applyNumberFormat="1" applyFont="1"/>
    <xf numFmtId="0" fontId="2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166" fontId="0" fillId="0" borderId="23" xfId="0" applyNumberFormat="1" applyFont="1" applyBorder="1"/>
    <xf numFmtId="14" fontId="2" fillId="0" borderId="4" xfId="0" applyNumberFormat="1" applyFont="1" applyBorder="1"/>
    <xf numFmtId="0" fontId="4" fillId="0" borderId="24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166" fontId="0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0" fillId="0" borderId="4" xfId="0" applyBorder="1"/>
    <xf numFmtId="166" fontId="0" fillId="0" borderId="4" xfId="0" applyNumberFormat="1" applyFont="1" applyBorder="1"/>
    <xf numFmtId="14" fontId="2" fillId="0" borderId="11" xfId="0" applyNumberFormat="1" applyFont="1" applyBorder="1"/>
    <xf numFmtId="0" fontId="0" fillId="0" borderId="11" xfId="0" applyBorder="1"/>
    <xf numFmtId="166" fontId="0" fillId="0" borderId="11" xfId="0" applyNumberFormat="1" applyFont="1" applyBorder="1"/>
    <xf numFmtId="0" fontId="0" fillId="3" borderId="23" xfId="0" applyFont="1" applyFill="1" applyBorder="1"/>
    <xf numFmtId="0" fontId="0" fillId="3" borderId="25" xfId="0" applyFill="1" applyBorder="1"/>
    <xf numFmtId="0" fontId="0" fillId="3" borderId="23" xfId="0" applyFill="1" applyBorder="1"/>
    <xf numFmtId="166" fontId="0" fillId="3" borderId="23" xfId="0" applyNumberFormat="1" applyFont="1" applyFill="1" applyBorder="1"/>
    <xf numFmtId="0" fontId="0" fillId="0" borderId="23" xfId="0" applyBorder="1"/>
    <xf numFmtId="0" fontId="0" fillId="0" borderId="11" xfId="0" applyFont="1" applyBorder="1"/>
    <xf numFmtId="0" fontId="0" fillId="0" borderId="26" xfId="0" applyBorder="1"/>
    <xf numFmtId="0" fontId="2" fillId="0" borderId="4" xfId="0" applyFont="1" applyBorder="1"/>
    <xf numFmtId="0" fontId="2" fillId="0" borderId="11" xfId="0" applyFont="1" applyBorder="1"/>
    <xf numFmtId="0" fontId="0" fillId="0" borderId="5" xfId="0" applyFont="1" applyBorder="1"/>
    <xf numFmtId="166" fontId="0" fillId="0" borderId="5" xfId="0" applyNumberFormat="1" applyFont="1" applyBorder="1"/>
    <xf numFmtId="3" fontId="0" fillId="0" borderId="5" xfId="0" applyNumberFormat="1" applyFont="1" applyBorder="1"/>
    <xf numFmtId="0" fontId="0" fillId="0" borderId="23" xfId="0" applyFont="1" applyBorder="1"/>
    <xf numFmtId="0" fontId="0" fillId="0" borderId="4" xfId="0" applyFont="1" applyBorder="1"/>
    <xf numFmtId="0" fontId="0" fillId="3" borderId="27" xfId="0" applyFont="1" applyFill="1" applyBorder="1"/>
    <xf numFmtId="0" fontId="0" fillId="0" borderId="28" xfId="0" applyFont="1" applyBorder="1"/>
    <xf numFmtId="0" fontId="0" fillId="0" borderId="29" xfId="0" applyFont="1" applyBorder="1"/>
    <xf numFmtId="0" fontId="0" fillId="0" borderId="10" xfId="0" applyFont="1" applyBorder="1"/>
    <xf numFmtId="0" fontId="0" fillId="0" borderId="30" xfId="0" applyFont="1" applyBorder="1"/>
    <xf numFmtId="0" fontId="0" fillId="0" borderId="14" xfId="0" applyFont="1" applyBorder="1"/>
    <xf numFmtId="166" fontId="0" fillId="0" borderId="31" xfId="0" applyNumberFormat="1" applyFont="1" applyBorder="1"/>
    <xf numFmtId="0" fontId="0" fillId="0" borderId="9" xfId="0" applyFont="1" applyBorder="1"/>
    <xf numFmtId="166" fontId="0" fillId="0" borderId="9" xfId="0" applyNumberFormat="1" applyFont="1" applyBorder="1"/>
    <xf numFmtId="0" fontId="2" fillId="0" borderId="28" xfId="0" applyFont="1" applyBorder="1"/>
    <xf numFmtId="0" fontId="0" fillId="0" borderId="31" xfId="0" applyFont="1" applyBorder="1"/>
    <xf numFmtId="0" fontId="0" fillId="3" borderId="21" xfId="0" applyFont="1" applyFill="1" applyBorder="1"/>
    <xf numFmtId="3" fontId="0" fillId="0" borderId="23" xfId="0" applyNumberFormat="1" applyFont="1" applyBorder="1"/>
    <xf numFmtId="0" fontId="2" fillId="0" borderId="7" xfId="0" applyFont="1" applyBorder="1"/>
    <xf numFmtId="0" fontId="2" fillId="0" borderId="9" xfId="0" applyFont="1" applyBorder="1"/>
    <xf numFmtId="0" fontId="0" fillId="0" borderId="8" xfId="0" applyBorder="1"/>
    <xf numFmtId="0" fontId="0" fillId="0" borderId="32" xfId="0" applyBorder="1"/>
    <xf numFmtId="0" fontId="0" fillId="0" borderId="7" xfId="0" applyFont="1" applyBorder="1"/>
    <xf numFmtId="0" fontId="2" fillId="0" borderId="8" xfId="0" applyFont="1" applyBorder="1"/>
    <xf numFmtId="0" fontId="0" fillId="0" borderId="33" xfId="0" applyBorder="1"/>
    <xf numFmtId="0" fontId="0" fillId="3" borderId="34" xfId="0" applyFont="1" applyFill="1" applyBorder="1"/>
    <xf numFmtId="0" fontId="0" fillId="3" borderId="35" xfId="0" applyFont="1" applyFill="1" applyBorder="1"/>
    <xf numFmtId="166" fontId="0" fillId="3" borderId="35" xfId="0" applyNumberFormat="1" applyFont="1" applyFill="1" applyBorder="1"/>
    <xf numFmtId="3" fontId="0" fillId="0" borderId="36" xfId="0" applyNumberFormat="1" applyFont="1" applyBorder="1"/>
    <xf numFmtId="166" fontId="0" fillId="0" borderId="29" xfId="0" applyNumberFormat="1" applyFont="1" applyBorder="1"/>
    <xf numFmtId="3" fontId="0" fillId="0" borderId="29" xfId="0" applyNumberFormat="1" applyFont="1" applyBorder="1"/>
    <xf numFmtId="3" fontId="0" fillId="0" borderId="9" xfId="0" applyNumberFormat="1" applyFont="1" applyBorder="1"/>
    <xf numFmtId="166" fontId="0" fillId="0" borderId="14" xfId="0" applyNumberFormat="1" applyFont="1" applyBorder="1"/>
    <xf numFmtId="3" fontId="0" fillId="0" borderId="14" xfId="0" applyNumberFormat="1" applyFont="1" applyBorder="1"/>
    <xf numFmtId="0" fontId="5" fillId="3" borderId="34" xfId="0" applyFont="1" applyFill="1" applyBorder="1"/>
    <xf numFmtId="0" fontId="5" fillId="3" borderId="37" xfId="0" applyFont="1" applyFill="1" applyBorder="1"/>
    <xf numFmtId="166" fontId="5" fillId="3" borderId="37" xfId="0" applyNumberFormat="1" applyFont="1" applyFill="1" applyBorder="1"/>
    <xf numFmtId="3" fontId="5" fillId="0" borderId="38" xfId="0" applyNumberFormat="1" applyFont="1" applyBorder="1"/>
    <xf numFmtId="0" fontId="2" fillId="0" borderId="5" xfId="0" applyFont="1" applyBorder="1"/>
    <xf numFmtId="0" fontId="4" fillId="0" borderId="5" xfId="0" applyFont="1" applyBorder="1" applyAlignment="1">
      <alignment horizontal="left"/>
    </xf>
    <xf numFmtId="0" fontId="0" fillId="0" borderId="5" xfId="0" applyBorder="1"/>
    <xf numFmtId="0" fontId="0" fillId="0" borderId="39" xfId="0" applyFont="1" applyBorder="1"/>
    <xf numFmtId="166" fontId="0" fillId="0" borderId="39" xfId="0" applyNumberFormat="1" applyFont="1" applyBorder="1"/>
    <xf numFmtId="3" fontId="0" fillId="0" borderId="39" xfId="0" applyNumberFormat="1" applyFont="1" applyBorder="1"/>
    <xf numFmtId="167" fontId="0" fillId="0" borderId="4" xfId="0" applyNumberFormat="1" applyFont="1" applyBorder="1"/>
    <xf numFmtId="0" fontId="0" fillId="3" borderId="11" xfId="0" applyFont="1" applyFill="1" applyBorder="1"/>
    <xf numFmtId="166" fontId="0" fillId="3" borderId="11" xfId="0" applyNumberFormat="1" applyFont="1" applyFill="1" applyBorder="1"/>
    <xf numFmtId="3" fontId="0" fillId="0" borderId="11" xfId="0" applyNumberFormat="1" applyFont="1" applyBorder="1"/>
    <xf numFmtId="0" fontId="0" fillId="0" borderId="40" xfId="0" applyFont="1" applyBorder="1"/>
    <xf numFmtId="0" fontId="0" fillId="0" borderId="41" xfId="0" applyFont="1" applyBorder="1"/>
    <xf numFmtId="166" fontId="0" fillId="0" borderId="41" xfId="0" applyNumberFormat="1" applyFont="1" applyBorder="1"/>
    <xf numFmtId="0" fontId="0" fillId="0" borderId="42" xfId="0" applyFont="1" applyBorder="1"/>
    <xf numFmtId="0" fontId="2" fillId="0" borderId="43" xfId="0" applyFont="1" applyBorder="1"/>
    <xf numFmtId="0" fontId="0" fillId="0" borderId="44" xfId="0" applyBorder="1"/>
    <xf numFmtId="0" fontId="0" fillId="3" borderId="45" xfId="0" applyFont="1" applyFill="1" applyBorder="1"/>
    <xf numFmtId="0" fontId="0" fillId="3" borderId="46" xfId="0" applyFont="1" applyFill="1" applyBorder="1"/>
    <xf numFmtId="166" fontId="0" fillId="3" borderId="46" xfId="0" applyNumberFormat="1" applyFont="1" applyFill="1" applyBorder="1"/>
    <xf numFmtId="0" fontId="0" fillId="0" borderId="47" xfId="0" applyBorder="1"/>
    <xf numFmtId="0" fontId="5" fillId="0" borderId="44" xfId="0" applyFont="1" applyBorder="1"/>
    <xf numFmtId="168" fontId="0" fillId="0" borderId="0" xfId="0" applyNumberFormat="1"/>
    <xf numFmtId="0" fontId="5" fillId="3" borderId="23" xfId="0" applyFont="1" applyFill="1" applyBorder="1"/>
    <xf numFmtId="0" fontId="5" fillId="3" borderId="25" xfId="0" applyFont="1" applyFill="1" applyBorder="1"/>
    <xf numFmtId="166" fontId="5" fillId="3" borderId="23" xfId="0" applyNumberFormat="1" applyFont="1" applyFill="1" applyBorder="1"/>
    <xf numFmtId="0" fontId="5" fillId="0" borderId="11" xfId="0" applyFont="1" applyBorder="1"/>
    <xf numFmtId="0" fontId="5" fillId="3" borderId="11" xfId="0" applyFont="1" applyFill="1" applyBorder="1"/>
    <xf numFmtId="0" fontId="5" fillId="3" borderId="26" xfId="0" applyFont="1" applyFill="1" applyBorder="1"/>
    <xf numFmtId="166" fontId="5" fillId="3" borderId="11" xfId="0" applyNumberFormat="1" applyFont="1" applyFill="1" applyBorder="1"/>
    <xf numFmtId="0" fontId="0" fillId="0" borderId="33" xfId="0" applyFont="1" applyBorder="1"/>
    <xf numFmtId="166" fontId="0" fillId="0" borderId="33" xfId="0" applyNumberFormat="1" applyFont="1" applyBorder="1"/>
    <xf numFmtId="0" fontId="5" fillId="3" borderId="48" xfId="0" applyFont="1" applyFill="1" applyBorder="1"/>
    <xf numFmtId="166" fontId="5" fillId="3" borderId="48" xfId="0" applyNumberFormat="1" applyFont="1" applyFill="1" applyBorder="1"/>
    <xf numFmtId="0" fontId="0" fillId="0" borderId="48" xfId="0" applyBorder="1"/>
    <xf numFmtId="0" fontId="0" fillId="0" borderId="13" xfId="0" applyFont="1" applyBorder="1"/>
    <xf numFmtId="0" fontId="0" fillId="0" borderId="24" xfId="0" applyFont="1" applyBorder="1"/>
    <xf numFmtId="0" fontId="5" fillId="0" borderId="9" xfId="0" applyFont="1" applyBorder="1"/>
    <xf numFmtId="0" fontId="5" fillId="3" borderId="9" xfId="0" applyFont="1" applyFill="1" applyBorder="1"/>
    <xf numFmtId="166" fontId="5" fillId="3" borderId="9" xfId="0" applyNumberFormat="1" applyFont="1" applyFill="1" applyBorder="1"/>
    <xf numFmtId="166" fontId="5" fillId="0" borderId="9" xfId="0" applyNumberFormat="1" applyFont="1" applyBorder="1"/>
    <xf numFmtId="0" fontId="5" fillId="0" borderId="49" xfId="0" applyFont="1" applyFill="1" applyBorder="1"/>
    <xf numFmtId="0" fontId="5" fillId="0" borderId="14" xfId="0" applyFont="1" applyBorder="1"/>
    <xf numFmtId="166" fontId="5" fillId="0" borderId="14" xfId="0" applyNumberFormat="1" applyFont="1" applyBorder="1"/>
    <xf numFmtId="0" fontId="5" fillId="0" borderId="14" xfId="0" applyFont="1" applyFill="1" applyBorder="1"/>
    <xf numFmtId="3" fontId="0" fillId="0" borderId="38" xfId="0" applyNumberFormat="1" applyFont="1" applyBorder="1"/>
    <xf numFmtId="0" fontId="5" fillId="0" borderId="29" xfId="0" applyFont="1" applyBorder="1"/>
    <xf numFmtId="166" fontId="5" fillId="0" borderId="29" xfId="0" applyNumberFormat="1" applyFont="1" applyBorder="1"/>
    <xf numFmtId="0" fontId="5" fillId="3" borderId="14" xfId="0" applyFont="1" applyFill="1" applyBorder="1"/>
    <xf numFmtId="166" fontId="5" fillId="3" borderId="14" xfId="0" applyNumberFormat="1" applyFont="1" applyFill="1" applyBorder="1"/>
    <xf numFmtId="0" fontId="0" fillId="0" borderId="34" xfId="0" applyFont="1" applyBorder="1"/>
    <xf numFmtId="0" fontId="0" fillId="0" borderId="35" xfId="0" applyFont="1" applyBorder="1"/>
    <xf numFmtId="0" fontId="0" fillId="0" borderId="37" xfId="0" applyFont="1" applyBorder="1"/>
    <xf numFmtId="166" fontId="0" fillId="0" borderId="37" xfId="0" applyNumberFormat="1" applyFont="1" applyBorder="1"/>
    <xf numFmtId="0" fontId="0" fillId="0" borderId="0" xfId="0" applyFont="1" applyBorder="1"/>
    <xf numFmtId="2" fontId="0" fillId="0" borderId="0" xfId="0" applyNumberFormat="1"/>
    <xf numFmtId="0" fontId="2" fillId="0" borderId="12" xfId="0" applyFont="1" applyBorder="1"/>
    <xf numFmtId="0" fontId="0" fillId="0" borderId="9" xfId="0" applyFont="1" applyFill="1" applyBorder="1"/>
    <xf numFmtId="0" fontId="0" fillId="0" borderId="21" xfId="0" applyFont="1" applyBorder="1"/>
  </cellXfs>
  <cellStyles count="3">
    <cellStyle name="Comma" xfId="1" builtinId="3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L20" sqref="L20"/>
    </sheetView>
  </sheetViews>
  <sheetFormatPr defaultRowHeight="12.75" x14ac:dyDescent="0.2"/>
  <cols>
    <col min="1" max="1" width="5.28515625" customWidth="1"/>
    <col min="2" max="2" width="11.28515625" customWidth="1"/>
    <col min="3" max="3" width="12.42578125" customWidth="1"/>
    <col min="4" max="4" width="23.28515625" customWidth="1"/>
    <col min="5" max="5" width="25.28515625" customWidth="1"/>
    <col min="6" max="6" width="10.28515625" customWidth="1"/>
  </cols>
  <sheetData>
    <row r="1" spans="1:7" x14ac:dyDescent="0.2">
      <c r="A1" s="1" t="s">
        <v>0</v>
      </c>
      <c r="B1" s="1"/>
      <c r="C1" s="2"/>
      <c r="E1" s="2"/>
    </row>
    <row r="2" spans="1:7" x14ac:dyDescent="0.2">
      <c r="B2" s="2"/>
      <c r="C2" s="2"/>
    </row>
    <row r="3" spans="1:7" x14ac:dyDescent="0.2">
      <c r="B3" s="1" t="s">
        <v>1</v>
      </c>
      <c r="C3" s="2"/>
      <c r="D3" s="2"/>
      <c r="E3" s="2"/>
    </row>
    <row r="4" spans="1:7" x14ac:dyDescent="0.2">
      <c r="B4" s="3"/>
    </row>
    <row r="5" spans="1:7" x14ac:dyDescent="0.2">
      <c r="B5" s="3"/>
      <c r="C5" s="4" t="s">
        <v>2</v>
      </c>
      <c r="D5" s="5"/>
    </row>
    <row r="6" spans="1:7" ht="13.5" thickBot="1" x14ac:dyDescent="0.25"/>
    <row r="7" spans="1:7" ht="77.25" thickBot="1" x14ac:dyDescent="0.3">
      <c r="A7" s="6" t="s">
        <v>3</v>
      </c>
      <c r="B7" s="7" t="s">
        <v>4</v>
      </c>
      <c r="C7" s="8" t="s">
        <v>5</v>
      </c>
      <c r="D7" s="7" t="s">
        <v>6</v>
      </c>
      <c r="E7" s="9" t="s">
        <v>7</v>
      </c>
      <c r="F7" s="7" t="s">
        <v>8</v>
      </c>
      <c r="G7" s="10"/>
    </row>
    <row r="8" spans="1:7" x14ac:dyDescent="0.2">
      <c r="A8" s="11">
        <v>1</v>
      </c>
      <c r="B8" s="11" t="s">
        <v>9</v>
      </c>
      <c r="C8" s="2">
        <v>13</v>
      </c>
      <c r="D8" s="12" t="s">
        <v>10</v>
      </c>
      <c r="E8" s="12" t="s">
        <v>11</v>
      </c>
      <c r="F8" s="13">
        <v>1361.49</v>
      </c>
    </row>
    <row r="9" spans="1:7" x14ac:dyDescent="0.2">
      <c r="A9" s="11">
        <f t="shared" ref="A9:A17" si="0">A8+1</f>
        <v>2</v>
      </c>
      <c r="B9" s="11" t="s">
        <v>9</v>
      </c>
      <c r="C9" s="14" t="s">
        <v>12</v>
      </c>
      <c r="D9" s="12" t="s">
        <v>13</v>
      </c>
      <c r="E9" s="12" t="s">
        <v>14</v>
      </c>
      <c r="F9" s="13">
        <v>726.56</v>
      </c>
    </row>
    <row r="10" spans="1:7" x14ac:dyDescent="0.2">
      <c r="A10" s="11">
        <f t="shared" si="0"/>
        <v>3</v>
      </c>
      <c r="B10" s="11" t="s">
        <v>15</v>
      </c>
      <c r="C10" s="14" t="s">
        <v>16</v>
      </c>
      <c r="D10" s="12" t="s">
        <v>17</v>
      </c>
      <c r="E10" s="12" t="s">
        <v>18</v>
      </c>
      <c r="F10" s="13">
        <v>857.44</v>
      </c>
    </row>
    <row r="11" spans="1:7" x14ac:dyDescent="0.2">
      <c r="A11" s="11">
        <f t="shared" si="0"/>
        <v>4</v>
      </c>
      <c r="B11" s="11" t="s">
        <v>9</v>
      </c>
      <c r="C11" s="15" t="s">
        <v>19</v>
      </c>
      <c r="D11" s="12" t="s">
        <v>20</v>
      </c>
      <c r="E11" s="12" t="s">
        <v>21</v>
      </c>
      <c r="F11" s="13">
        <v>625.33000000000004</v>
      </c>
    </row>
    <row r="12" spans="1:7" x14ac:dyDescent="0.2">
      <c r="A12" s="11">
        <f t="shared" si="0"/>
        <v>5</v>
      </c>
      <c r="B12" s="11" t="s">
        <v>9</v>
      </c>
      <c r="C12" s="16" t="s">
        <v>22</v>
      </c>
      <c r="D12" s="17" t="s">
        <v>23</v>
      </c>
      <c r="E12" s="12" t="s">
        <v>24</v>
      </c>
      <c r="F12" s="18">
        <v>3895.3</v>
      </c>
    </row>
    <row r="13" spans="1:7" x14ac:dyDescent="0.2">
      <c r="A13" s="11">
        <f t="shared" si="0"/>
        <v>6</v>
      </c>
      <c r="B13" s="11" t="s">
        <v>9</v>
      </c>
      <c r="C13" s="19" t="s">
        <v>25</v>
      </c>
      <c r="D13" s="12" t="s">
        <v>26</v>
      </c>
      <c r="E13" s="12" t="s">
        <v>27</v>
      </c>
      <c r="F13" s="20">
        <v>286.75</v>
      </c>
    </row>
    <row r="14" spans="1:7" x14ac:dyDescent="0.2">
      <c r="A14" s="11">
        <f t="shared" si="0"/>
        <v>7</v>
      </c>
      <c r="B14" s="11" t="s">
        <v>28</v>
      </c>
      <c r="C14" s="19" t="s">
        <v>29</v>
      </c>
      <c r="D14" s="17" t="s">
        <v>30</v>
      </c>
      <c r="E14" s="12" t="s">
        <v>21</v>
      </c>
      <c r="F14" s="20">
        <v>141.6</v>
      </c>
    </row>
    <row r="15" spans="1:7" x14ac:dyDescent="0.2">
      <c r="A15" s="11">
        <v>8</v>
      </c>
      <c r="B15" s="11" t="s">
        <v>31</v>
      </c>
      <c r="C15" s="21">
        <v>60</v>
      </c>
      <c r="D15" s="17" t="s">
        <v>32</v>
      </c>
      <c r="E15" s="12" t="s">
        <v>11</v>
      </c>
      <c r="F15" s="20">
        <v>21800</v>
      </c>
    </row>
    <row r="16" spans="1:7" x14ac:dyDescent="0.2">
      <c r="A16" s="11">
        <f t="shared" si="0"/>
        <v>9</v>
      </c>
      <c r="B16" s="11" t="s">
        <v>31</v>
      </c>
      <c r="C16" s="19" t="s">
        <v>33</v>
      </c>
      <c r="D16" s="22" t="s">
        <v>34</v>
      </c>
      <c r="E16" s="12" t="s">
        <v>18</v>
      </c>
      <c r="F16" s="20">
        <v>117.67</v>
      </c>
    </row>
    <row r="17" spans="1:8" x14ac:dyDescent="0.2">
      <c r="A17" s="11">
        <f t="shared" si="0"/>
        <v>10</v>
      </c>
      <c r="B17" s="11" t="s">
        <v>35</v>
      </c>
      <c r="C17" s="23">
        <v>70</v>
      </c>
      <c r="D17" s="24" t="s">
        <v>36</v>
      </c>
      <c r="E17" s="25" t="s">
        <v>37</v>
      </c>
      <c r="F17" s="20">
        <v>88.73</v>
      </c>
    </row>
    <row r="18" spans="1:8" x14ac:dyDescent="0.2">
      <c r="A18" s="11">
        <f>A17+1</f>
        <v>11</v>
      </c>
      <c r="B18" s="11" t="s">
        <v>35</v>
      </c>
      <c r="C18" s="23">
        <v>4</v>
      </c>
      <c r="D18" s="24" t="s">
        <v>38</v>
      </c>
      <c r="E18" s="25" t="s">
        <v>39</v>
      </c>
      <c r="F18" s="20">
        <v>116</v>
      </c>
      <c r="H18" t="s">
        <v>40</v>
      </c>
    </row>
    <row r="19" spans="1:8" x14ac:dyDescent="0.2">
      <c r="A19" s="11">
        <f>A18+1</f>
        <v>12</v>
      </c>
      <c r="B19" s="26"/>
      <c r="C19" s="27"/>
      <c r="D19" s="24"/>
      <c r="E19" s="28"/>
      <c r="F19" s="29"/>
    </row>
    <row r="20" spans="1:8" x14ac:dyDescent="0.2">
      <c r="A20" s="11">
        <f>A19+1</f>
        <v>13</v>
      </c>
      <c r="B20" s="26"/>
      <c r="C20" s="27"/>
      <c r="D20" s="24"/>
      <c r="E20" s="28"/>
      <c r="F20" s="29"/>
    </row>
    <row r="21" spans="1:8" x14ac:dyDescent="0.2">
      <c r="A21" s="26">
        <f>A20+1</f>
        <v>14</v>
      </c>
      <c r="B21" s="26"/>
      <c r="C21" s="27"/>
      <c r="D21" s="30"/>
      <c r="E21" s="28"/>
      <c r="F21" s="29"/>
    </row>
    <row r="22" spans="1:8" x14ac:dyDescent="0.2">
      <c r="A22" s="31"/>
      <c r="B22" s="32" t="s">
        <v>41</v>
      </c>
      <c r="C22" s="33"/>
      <c r="D22" s="34"/>
      <c r="E22" s="35"/>
      <c r="F22" s="36">
        <f>SUM(F8:F21)</f>
        <v>30016.87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D8" sqref="D8"/>
    </sheetView>
  </sheetViews>
  <sheetFormatPr defaultRowHeight="12.75" x14ac:dyDescent="0.2"/>
  <cols>
    <col min="1" max="1" width="6.85546875" customWidth="1"/>
    <col min="2" max="2" width="12.140625" customWidth="1"/>
    <col min="3" max="3" width="15.5703125" customWidth="1"/>
    <col min="4" max="5" width="23.7109375" customWidth="1"/>
    <col min="6" max="6" width="12.5703125" customWidth="1"/>
  </cols>
  <sheetData>
    <row r="1" spans="1:8" x14ac:dyDescent="0.2">
      <c r="A1" s="3" t="s">
        <v>42</v>
      </c>
      <c r="B1" s="3"/>
    </row>
    <row r="3" spans="1:8" x14ac:dyDescent="0.2">
      <c r="B3" s="3" t="s">
        <v>43</v>
      </c>
    </row>
    <row r="4" spans="1:8" x14ac:dyDescent="0.2">
      <c r="B4" s="3"/>
    </row>
    <row r="5" spans="1:8" ht="25.5" x14ac:dyDescent="0.2">
      <c r="B5" s="37" t="s">
        <v>44</v>
      </c>
      <c r="C5" s="38" t="s">
        <v>45</v>
      </c>
      <c r="D5" s="39"/>
      <c r="E5" s="40"/>
      <c r="F5" s="40"/>
    </row>
    <row r="6" spans="1:8" ht="13.5" thickBot="1" x14ac:dyDescent="0.25"/>
    <row r="7" spans="1:8" ht="68.25" customHeight="1" x14ac:dyDescent="0.2">
      <c r="A7" s="7" t="s">
        <v>46</v>
      </c>
      <c r="B7" s="7" t="s">
        <v>4</v>
      </c>
      <c r="C7" s="41" t="s">
        <v>5</v>
      </c>
      <c r="D7" s="7" t="s">
        <v>6</v>
      </c>
      <c r="E7" s="9" t="s">
        <v>7</v>
      </c>
      <c r="F7" s="7" t="s">
        <v>8</v>
      </c>
    </row>
    <row r="8" spans="1:8" x14ac:dyDescent="0.2">
      <c r="A8" s="11">
        <v>1</v>
      </c>
      <c r="B8" s="42" t="s">
        <v>9</v>
      </c>
      <c r="C8" s="14">
        <v>33</v>
      </c>
      <c r="D8" s="12" t="s">
        <v>47</v>
      </c>
      <c r="E8" s="12" t="s">
        <v>48</v>
      </c>
      <c r="F8" s="13">
        <v>2032.7</v>
      </c>
    </row>
    <row r="9" spans="1:8" x14ac:dyDescent="0.2">
      <c r="A9" s="11">
        <f t="shared" ref="A9:A16" si="0">A8+1</f>
        <v>2</v>
      </c>
      <c r="B9" s="12" t="s">
        <v>9</v>
      </c>
      <c r="C9" s="43" t="s">
        <v>49</v>
      </c>
      <c r="D9" s="12" t="s">
        <v>47</v>
      </c>
      <c r="E9" s="12" t="s">
        <v>50</v>
      </c>
      <c r="F9" s="13">
        <v>822.5</v>
      </c>
    </row>
    <row r="10" spans="1:8" x14ac:dyDescent="0.2">
      <c r="A10" s="11">
        <f t="shared" si="0"/>
        <v>3</v>
      </c>
      <c r="B10" s="12" t="s">
        <v>9</v>
      </c>
      <c r="C10" s="14">
        <v>40</v>
      </c>
      <c r="D10" s="12" t="s">
        <v>51</v>
      </c>
      <c r="E10" s="12" t="s">
        <v>52</v>
      </c>
      <c r="F10" s="13">
        <v>40</v>
      </c>
    </row>
    <row r="11" spans="1:8" x14ac:dyDescent="0.2">
      <c r="A11" s="11">
        <f t="shared" si="0"/>
        <v>4</v>
      </c>
      <c r="B11" s="12" t="s">
        <v>9</v>
      </c>
      <c r="C11" s="14">
        <v>36</v>
      </c>
      <c r="D11" s="12" t="s">
        <v>17</v>
      </c>
      <c r="E11" s="12" t="s">
        <v>18</v>
      </c>
      <c r="F11" s="13">
        <v>78.05</v>
      </c>
    </row>
    <row r="12" spans="1:8" x14ac:dyDescent="0.2">
      <c r="A12" s="11">
        <f t="shared" si="0"/>
        <v>5</v>
      </c>
      <c r="B12" s="12" t="s">
        <v>9</v>
      </c>
      <c r="C12" s="44" t="s">
        <v>53</v>
      </c>
      <c r="D12" s="12" t="s">
        <v>54</v>
      </c>
      <c r="E12" s="12" t="s">
        <v>24</v>
      </c>
      <c r="F12" s="18">
        <v>2262.9</v>
      </c>
    </row>
    <row r="13" spans="1:8" x14ac:dyDescent="0.2">
      <c r="A13" s="11">
        <f t="shared" si="0"/>
        <v>6</v>
      </c>
      <c r="B13" s="45" t="s">
        <v>9</v>
      </c>
      <c r="C13" s="14">
        <v>39</v>
      </c>
      <c r="D13" s="12" t="s">
        <v>55</v>
      </c>
      <c r="E13" s="12" t="s">
        <v>24</v>
      </c>
      <c r="F13" s="20">
        <v>83.3</v>
      </c>
    </row>
    <row r="14" spans="1:8" x14ac:dyDescent="0.2">
      <c r="A14" s="11">
        <f t="shared" si="0"/>
        <v>7</v>
      </c>
      <c r="B14" s="45" t="s">
        <v>9</v>
      </c>
      <c r="C14" s="14">
        <v>40</v>
      </c>
      <c r="D14" s="12" t="s">
        <v>56</v>
      </c>
      <c r="E14" s="12" t="s">
        <v>57</v>
      </c>
      <c r="F14" s="20">
        <v>340.3</v>
      </c>
    </row>
    <row r="15" spans="1:8" x14ac:dyDescent="0.2">
      <c r="A15" s="11">
        <f t="shared" si="0"/>
        <v>8</v>
      </c>
      <c r="B15" s="45" t="s">
        <v>58</v>
      </c>
      <c r="C15" s="14">
        <v>53</v>
      </c>
      <c r="D15" s="12" t="s">
        <v>17</v>
      </c>
      <c r="E15" s="12" t="s">
        <v>18</v>
      </c>
      <c r="F15" s="20">
        <v>77.72</v>
      </c>
    </row>
    <row r="16" spans="1:8" x14ac:dyDescent="0.2">
      <c r="A16" s="11">
        <f t="shared" si="0"/>
        <v>9</v>
      </c>
      <c r="B16" s="45" t="s">
        <v>58</v>
      </c>
      <c r="C16" s="14">
        <v>52</v>
      </c>
      <c r="D16" s="21" t="s">
        <v>47</v>
      </c>
      <c r="E16" s="12" t="s">
        <v>18</v>
      </c>
      <c r="F16" s="20">
        <v>23.68</v>
      </c>
      <c r="H16" t="s">
        <v>59</v>
      </c>
    </row>
    <row r="17" spans="1:6" x14ac:dyDescent="0.2">
      <c r="A17" s="11">
        <v>10</v>
      </c>
      <c r="B17" s="46" t="s">
        <v>28</v>
      </c>
      <c r="C17" s="14">
        <v>54</v>
      </c>
      <c r="D17" s="21" t="s">
        <v>47</v>
      </c>
      <c r="E17" s="21" t="s">
        <v>48</v>
      </c>
      <c r="F17" s="20">
        <v>8200</v>
      </c>
    </row>
    <row r="18" spans="1:6" x14ac:dyDescent="0.2">
      <c r="A18" s="11">
        <v>11</v>
      </c>
      <c r="B18" s="46" t="s">
        <v>60</v>
      </c>
      <c r="C18" s="14">
        <v>57</v>
      </c>
      <c r="D18" s="12" t="s">
        <v>61</v>
      </c>
      <c r="E18" s="21" t="s">
        <v>62</v>
      </c>
      <c r="F18" s="20">
        <v>832.17</v>
      </c>
    </row>
    <row r="19" spans="1:6" x14ac:dyDescent="0.2">
      <c r="A19" s="11">
        <v>12</v>
      </c>
      <c r="B19" s="46"/>
      <c r="C19" s="14"/>
      <c r="D19" s="47"/>
      <c r="E19" s="21"/>
      <c r="F19" s="20"/>
    </row>
    <row r="20" spans="1:6" x14ac:dyDescent="0.2">
      <c r="A20" s="11">
        <v>13</v>
      </c>
      <c r="B20" s="46"/>
      <c r="C20" s="14"/>
      <c r="D20" s="47"/>
      <c r="E20" s="21"/>
      <c r="F20" s="20"/>
    </row>
    <row r="21" spans="1:6" x14ac:dyDescent="0.2">
      <c r="A21" s="11">
        <v>14</v>
      </c>
      <c r="B21" s="46"/>
      <c r="C21" s="14"/>
      <c r="D21" s="47"/>
      <c r="E21" s="21"/>
      <c r="F21" s="20"/>
    </row>
    <row r="22" spans="1:6" ht="13.5" thickBot="1" x14ac:dyDescent="0.25">
      <c r="A22" s="48"/>
      <c r="B22" s="49" t="s">
        <v>41</v>
      </c>
      <c r="C22" s="50"/>
      <c r="D22" s="51"/>
      <c r="E22" s="52"/>
      <c r="F22" s="53">
        <f>SUM(F8:F21)</f>
        <v>14793.320000000002</v>
      </c>
    </row>
  </sheetData>
  <sheetProtection selectLockedCells="1" selectUnlockedCells="1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76"/>
  <sheetViews>
    <sheetView topLeftCell="C1" workbookViewId="0">
      <selection activeCell="O58" sqref="O58"/>
    </sheetView>
  </sheetViews>
  <sheetFormatPr defaultRowHeight="12.75" x14ac:dyDescent="0.2"/>
  <cols>
    <col min="1" max="2" width="0" hidden="1" customWidth="1"/>
    <col min="3" max="3" width="20.28515625" customWidth="1"/>
    <col min="5" max="5" width="6.5703125" customWidth="1"/>
    <col min="6" max="6" width="15.28515625" customWidth="1"/>
    <col min="7" max="7" width="33" customWidth="1"/>
  </cols>
  <sheetData>
    <row r="1" spans="3:8" x14ac:dyDescent="0.2">
      <c r="C1" s="3" t="s">
        <v>63</v>
      </c>
      <c r="D1" s="3"/>
      <c r="E1" s="3"/>
      <c r="F1" s="3"/>
    </row>
    <row r="3" spans="3:8" x14ac:dyDescent="0.2">
      <c r="C3" s="3" t="s">
        <v>64</v>
      </c>
      <c r="D3" s="3"/>
      <c r="E3" s="3"/>
      <c r="F3" s="3"/>
      <c r="G3" s="3"/>
    </row>
    <row r="4" spans="3:8" x14ac:dyDescent="0.2">
      <c r="C4" s="3" t="s">
        <v>65</v>
      </c>
      <c r="D4" s="3"/>
      <c r="E4" s="3"/>
      <c r="F4" s="3"/>
      <c r="H4" s="54"/>
    </row>
    <row r="5" spans="3:8" x14ac:dyDescent="0.2">
      <c r="C5" s="3"/>
      <c r="D5" s="3"/>
      <c r="E5" s="3"/>
      <c r="F5" s="3"/>
      <c r="H5" s="54"/>
    </row>
    <row r="6" spans="3:8" x14ac:dyDescent="0.2">
      <c r="C6" s="3"/>
      <c r="D6" s="55"/>
      <c r="E6" s="3"/>
      <c r="F6" s="4" t="s">
        <v>66</v>
      </c>
      <c r="G6" s="5" t="s">
        <v>67</v>
      </c>
      <c r="H6" s="54"/>
    </row>
    <row r="7" spans="3:8" x14ac:dyDescent="0.2">
      <c r="D7" s="3"/>
      <c r="E7" s="3"/>
      <c r="F7" s="3"/>
    </row>
    <row r="8" spans="3:8" x14ac:dyDescent="0.2">
      <c r="C8" s="56" t="s">
        <v>68</v>
      </c>
      <c r="D8" s="56" t="s">
        <v>69</v>
      </c>
      <c r="E8" s="56" t="s">
        <v>70</v>
      </c>
      <c r="F8" s="56" t="s">
        <v>71</v>
      </c>
      <c r="G8" s="56" t="s">
        <v>72</v>
      </c>
    </row>
    <row r="9" spans="3:8" ht="13.5" thickBot="1" x14ac:dyDescent="0.25">
      <c r="C9" s="57" t="s">
        <v>73</v>
      </c>
      <c r="D9" s="56"/>
      <c r="E9" s="56"/>
      <c r="F9" s="58">
        <v>0</v>
      </c>
      <c r="G9" s="56"/>
    </row>
    <row r="10" spans="3:8" x14ac:dyDescent="0.2">
      <c r="C10" s="59" t="s">
        <v>74</v>
      </c>
      <c r="D10" s="60" t="s">
        <v>75</v>
      </c>
      <c r="E10" s="61">
        <v>11</v>
      </c>
      <c r="F10" s="62">
        <v>81295</v>
      </c>
      <c r="G10" s="63" t="s">
        <v>76</v>
      </c>
    </row>
    <row r="11" spans="3:8" x14ac:dyDescent="0.2">
      <c r="C11" s="59"/>
      <c r="D11" s="60" t="s">
        <v>75</v>
      </c>
      <c r="E11" s="61">
        <v>14</v>
      </c>
      <c r="F11" s="62">
        <v>106318</v>
      </c>
      <c r="G11" s="64" t="s">
        <v>77</v>
      </c>
    </row>
    <row r="12" spans="3:8" x14ac:dyDescent="0.2">
      <c r="C12" s="59"/>
      <c r="D12" s="60" t="s">
        <v>75</v>
      </c>
      <c r="E12" s="61">
        <v>25</v>
      </c>
      <c r="F12" s="62">
        <v>1200</v>
      </c>
      <c r="G12" t="s">
        <v>78</v>
      </c>
    </row>
    <row r="13" spans="3:8" x14ac:dyDescent="0.2">
      <c r="C13" s="59"/>
      <c r="D13" s="60" t="s">
        <v>75</v>
      </c>
      <c r="E13" s="64"/>
      <c r="F13" s="65">
        <v>1500</v>
      </c>
      <c r="G13" t="s">
        <v>78</v>
      </c>
    </row>
    <row r="14" spans="3:8" x14ac:dyDescent="0.2">
      <c r="C14" s="66"/>
      <c r="D14" s="63"/>
      <c r="E14" s="67"/>
      <c r="F14" s="68">
        <v>0</v>
      </c>
      <c r="G14" s="67"/>
    </row>
    <row r="15" spans="3:8" x14ac:dyDescent="0.2">
      <c r="C15" s="66"/>
      <c r="D15" s="63"/>
      <c r="E15" s="67"/>
      <c r="F15" s="68">
        <v>0</v>
      </c>
      <c r="G15" s="67"/>
    </row>
    <row r="16" spans="3:8" ht="13.5" thickBot="1" x14ac:dyDescent="0.25">
      <c r="C16" s="69" t="s">
        <v>79</v>
      </c>
      <c r="D16" s="70"/>
      <c r="E16" s="71"/>
      <c r="F16" s="72">
        <f>F10+F11+F12+F13</f>
        <v>190313</v>
      </c>
      <c r="G16" s="73"/>
    </row>
    <row r="17" spans="3:7" x14ac:dyDescent="0.2">
      <c r="C17" s="74" t="s">
        <v>80</v>
      </c>
      <c r="D17" s="75"/>
      <c r="E17" s="67"/>
      <c r="F17" s="68">
        <v>0</v>
      </c>
      <c r="G17" s="67"/>
    </row>
    <row r="18" spans="3:7" x14ac:dyDescent="0.2">
      <c r="C18" s="76" t="s">
        <v>81</v>
      </c>
      <c r="D18" s="60" t="s">
        <v>75</v>
      </c>
      <c r="E18" s="61">
        <v>11</v>
      </c>
      <c r="F18" s="65">
        <v>15592</v>
      </c>
      <c r="G18" s="63" t="s">
        <v>82</v>
      </c>
    </row>
    <row r="19" spans="3:7" x14ac:dyDescent="0.2">
      <c r="C19" s="77"/>
      <c r="D19" s="67"/>
      <c r="E19" s="67"/>
      <c r="F19" s="68"/>
      <c r="G19" s="64"/>
    </row>
    <row r="20" spans="3:7" ht="11.45" customHeight="1" thickBot="1" x14ac:dyDescent="0.25">
      <c r="C20" s="69" t="s">
        <v>83</v>
      </c>
      <c r="D20" s="71"/>
      <c r="E20" s="71"/>
      <c r="F20" s="72">
        <f>SUM(F17:F19)</f>
        <v>15592</v>
      </c>
      <c r="G20" s="73"/>
    </row>
    <row r="21" spans="3:7" ht="12.6" customHeight="1" x14ac:dyDescent="0.2">
      <c r="C21" s="74" t="s">
        <v>84</v>
      </c>
      <c r="D21" s="78"/>
      <c r="E21" s="78"/>
      <c r="F21" s="79">
        <v>0</v>
      </c>
      <c r="G21" s="80"/>
    </row>
    <row r="22" spans="3:7" ht="15" customHeight="1" x14ac:dyDescent="0.2">
      <c r="C22" s="76" t="s">
        <v>85</v>
      </c>
      <c r="E22" s="64"/>
      <c r="F22" s="65">
        <v>0</v>
      </c>
      <c r="G22" s="64"/>
    </row>
    <row r="23" spans="3:7" ht="12.6" customHeight="1" x14ac:dyDescent="0.2">
      <c r="C23" s="77"/>
      <c r="D23" s="74"/>
      <c r="E23" s="74"/>
      <c r="F23" s="68"/>
      <c r="G23" s="67"/>
    </row>
    <row r="24" spans="3:7" ht="13.5" thickBot="1" x14ac:dyDescent="0.25">
      <c r="C24" s="81" t="s">
        <v>86</v>
      </c>
      <c r="D24" s="81"/>
      <c r="E24" s="81"/>
      <c r="F24" s="58">
        <f>SUM(F21:F23)</f>
        <v>0</v>
      </c>
      <c r="G24" s="73"/>
    </row>
    <row r="25" spans="3:7" x14ac:dyDescent="0.2">
      <c r="C25" s="74" t="s">
        <v>87</v>
      </c>
      <c r="D25" s="74"/>
      <c r="E25" s="74"/>
      <c r="F25" s="68"/>
      <c r="G25" s="67"/>
    </row>
    <row r="26" spans="3:7" x14ac:dyDescent="0.2">
      <c r="C26" s="77" t="s">
        <v>88</v>
      </c>
      <c r="D26" s="60">
        <v>0</v>
      </c>
      <c r="E26" s="74">
        <v>0</v>
      </c>
      <c r="F26" s="68">
        <v>0</v>
      </c>
      <c r="G26" s="64"/>
    </row>
    <row r="27" spans="3:7" x14ac:dyDescent="0.2">
      <c r="C27" s="77"/>
      <c r="D27" s="82"/>
      <c r="E27" s="74"/>
      <c r="F27" s="68"/>
      <c r="G27" s="64"/>
    </row>
    <row r="28" spans="3:7" ht="13.5" thickBot="1" x14ac:dyDescent="0.25">
      <c r="C28" s="69" t="s">
        <v>89</v>
      </c>
      <c r="D28" s="83"/>
      <c r="E28" s="69"/>
      <c r="F28" s="72">
        <f>SUM(F25:F27)</f>
        <v>0</v>
      </c>
      <c r="G28" s="73"/>
    </row>
    <row r="29" spans="3:7" x14ac:dyDescent="0.2">
      <c r="C29" s="84" t="s">
        <v>90</v>
      </c>
      <c r="D29" s="85"/>
      <c r="E29" s="86"/>
      <c r="F29" s="79"/>
      <c r="G29" s="78"/>
    </row>
    <row r="30" spans="3:7" x14ac:dyDescent="0.2">
      <c r="C30" s="84" t="s">
        <v>91</v>
      </c>
      <c r="D30" s="63"/>
      <c r="E30" s="61"/>
      <c r="F30" s="79"/>
      <c r="G30" s="64" t="s">
        <v>92</v>
      </c>
    </row>
    <row r="31" spans="3:7" x14ac:dyDescent="0.2">
      <c r="C31" s="87"/>
      <c r="D31" s="63"/>
      <c r="E31" s="88"/>
      <c r="F31" s="89"/>
      <c r="G31" s="64"/>
    </row>
    <row r="32" spans="3:7" x14ac:dyDescent="0.2">
      <c r="C32" s="90"/>
      <c r="D32" s="63"/>
      <c r="E32" s="90"/>
      <c r="F32" s="91"/>
      <c r="G32" s="64"/>
    </row>
    <row r="33" spans="3:11" x14ac:dyDescent="0.2">
      <c r="C33" s="90"/>
      <c r="D33" s="63"/>
      <c r="E33" s="90"/>
      <c r="F33" s="91"/>
      <c r="G33" s="64"/>
    </row>
    <row r="34" spans="3:11" x14ac:dyDescent="0.2">
      <c r="C34" s="92" t="s">
        <v>93</v>
      </c>
      <c r="D34" s="85"/>
      <c r="E34" s="93"/>
      <c r="F34" s="79">
        <v>0</v>
      </c>
      <c r="G34" s="64"/>
    </row>
    <row r="35" spans="3:11" ht="13.5" thickBot="1" x14ac:dyDescent="0.25">
      <c r="C35" s="71" t="s">
        <v>94</v>
      </c>
      <c r="D35" s="94"/>
      <c r="E35" s="69"/>
      <c r="F35" s="72">
        <f>SUM(F29:F34)</f>
        <v>0</v>
      </c>
      <c r="G35" s="95"/>
    </row>
    <row r="36" spans="3:11" x14ac:dyDescent="0.2">
      <c r="C36" s="78" t="s">
        <v>95</v>
      </c>
      <c r="D36" s="78"/>
      <c r="E36" s="78"/>
      <c r="F36" s="79">
        <v>0</v>
      </c>
      <c r="G36" s="78"/>
      <c r="K36" t="s">
        <v>40</v>
      </c>
    </row>
    <row r="37" spans="3:11" x14ac:dyDescent="0.2">
      <c r="C37" s="96" t="s">
        <v>96</v>
      </c>
      <c r="D37" s="63"/>
      <c r="E37" s="82"/>
      <c r="F37" s="65"/>
      <c r="G37" s="64"/>
    </row>
    <row r="38" spans="3:11" x14ac:dyDescent="0.2">
      <c r="C38" s="97"/>
      <c r="D38" s="60" t="s">
        <v>75</v>
      </c>
      <c r="E38" s="61">
        <v>11</v>
      </c>
      <c r="F38" s="68">
        <v>23778</v>
      </c>
      <c r="G38" s="63" t="s">
        <v>82</v>
      </c>
    </row>
    <row r="39" spans="3:11" x14ac:dyDescent="0.2">
      <c r="C39" s="97"/>
      <c r="D39" s="60" t="s">
        <v>75</v>
      </c>
      <c r="E39" s="74">
        <v>11</v>
      </c>
      <c r="F39" s="68">
        <v>7735</v>
      </c>
      <c r="G39" s="98"/>
    </row>
    <row r="40" spans="3:11" x14ac:dyDescent="0.2">
      <c r="C40" s="96"/>
      <c r="D40" s="63"/>
      <c r="E40" s="74"/>
      <c r="F40" s="68"/>
      <c r="G40" s="98"/>
    </row>
    <row r="41" spans="3:11" ht="13.5" thickBot="1" x14ac:dyDescent="0.25">
      <c r="C41" s="69" t="s">
        <v>97</v>
      </c>
      <c r="D41" s="69"/>
      <c r="E41" s="69"/>
      <c r="F41" s="72">
        <f>SUM(F36:F40)</f>
        <v>31513</v>
      </c>
      <c r="G41" s="99"/>
    </row>
    <row r="42" spans="3:11" x14ac:dyDescent="0.2">
      <c r="C42" s="78" t="s">
        <v>98</v>
      </c>
      <c r="D42" s="100"/>
      <c r="E42" s="78"/>
      <c r="F42" s="79">
        <v>0</v>
      </c>
      <c r="G42" s="78"/>
    </row>
    <row r="43" spans="3:11" x14ac:dyDescent="0.2">
      <c r="C43" s="101" t="s">
        <v>99</v>
      </c>
      <c r="D43" s="60" t="s">
        <v>75</v>
      </c>
      <c r="E43" s="61">
        <v>11</v>
      </c>
      <c r="F43" s="65">
        <v>33852</v>
      </c>
      <c r="G43" s="64" t="s">
        <v>100</v>
      </c>
    </row>
    <row r="44" spans="3:11" x14ac:dyDescent="0.2">
      <c r="C44" s="76"/>
      <c r="D44" s="60" t="s">
        <v>75</v>
      </c>
      <c r="E44" s="82">
        <v>14</v>
      </c>
      <c r="F44" s="65">
        <v>1550</v>
      </c>
      <c r="G44" s="64" t="s">
        <v>101</v>
      </c>
    </row>
    <row r="45" spans="3:11" ht="13.5" thickBot="1" x14ac:dyDescent="0.25">
      <c r="C45" s="77"/>
      <c r="D45" s="102"/>
      <c r="E45" s="74"/>
      <c r="F45" s="68"/>
      <c r="G45" s="67"/>
    </row>
    <row r="46" spans="3:11" ht="13.5" thickBot="1" x14ac:dyDescent="0.25">
      <c r="C46" s="103" t="s">
        <v>102</v>
      </c>
      <c r="D46" s="104"/>
      <c r="E46" s="104"/>
      <c r="F46" s="105">
        <f>SUM(F42:F45)</f>
        <v>35402</v>
      </c>
      <c r="G46" s="106"/>
    </row>
    <row r="47" spans="3:11" x14ac:dyDescent="0.2">
      <c r="C47" s="85" t="s">
        <v>103</v>
      </c>
      <c r="D47" s="85"/>
      <c r="E47" s="85"/>
      <c r="F47" s="107"/>
      <c r="G47" s="108"/>
    </row>
    <row r="48" spans="3:11" x14ac:dyDescent="0.2">
      <c r="C48" s="90" t="s">
        <v>104</v>
      </c>
      <c r="D48" s="60" t="s">
        <v>75</v>
      </c>
      <c r="E48" s="61"/>
      <c r="F48" s="91"/>
      <c r="G48" s="109" t="s">
        <v>105</v>
      </c>
    </row>
    <row r="49" spans="3:7" x14ac:dyDescent="0.2">
      <c r="C49" s="90"/>
      <c r="D49" s="90"/>
      <c r="E49" s="90"/>
      <c r="F49" s="91"/>
      <c r="G49" s="109"/>
    </row>
    <row r="50" spans="3:7" ht="13.5" thickBot="1" x14ac:dyDescent="0.25">
      <c r="C50" s="88"/>
      <c r="D50" s="88"/>
      <c r="E50" s="88">
        <v>0</v>
      </c>
      <c r="F50" s="110"/>
      <c r="G50" s="111"/>
    </row>
    <row r="51" spans="3:7" ht="13.5" thickBot="1" x14ac:dyDescent="0.25">
      <c r="C51" s="112" t="s">
        <v>106</v>
      </c>
      <c r="D51" s="113"/>
      <c r="E51" s="113"/>
      <c r="F51" s="114"/>
      <c r="G51" s="115"/>
    </row>
    <row r="52" spans="3:7" x14ac:dyDescent="0.2">
      <c r="C52" s="85" t="s">
        <v>107</v>
      </c>
      <c r="D52" s="85"/>
      <c r="E52" s="85"/>
      <c r="F52" s="107"/>
      <c r="G52" s="85"/>
    </row>
    <row r="53" spans="3:7" x14ac:dyDescent="0.2">
      <c r="C53" s="116" t="s">
        <v>108</v>
      </c>
      <c r="D53" s="117"/>
      <c r="E53" s="78">
        <v>0</v>
      </c>
      <c r="F53" s="79">
        <v>0</v>
      </c>
      <c r="G53" s="118" t="s">
        <v>109</v>
      </c>
    </row>
    <row r="54" spans="3:7" x14ac:dyDescent="0.2">
      <c r="C54" s="76"/>
      <c r="D54" s="82"/>
      <c r="E54" s="82"/>
      <c r="F54" s="65"/>
      <c r="G54" s="64"/>
    </row>
    <row r="55" spans="3:7" ht="13.5" thickBot="1" x14ac:dyDescent="0.25">
      <c r="C55" s="69" t="s">
        <v>110</v>
      </c>
      <c r="D55" s="69"/>
      <c r="E55" s="69"/>
      <c r="F55" s="72">
        <f>SUM(F52:F54)</f>
        <v>0</v>
      </c>
      <c r="G55" s="95"/>
    </row>
    <row r="56" spans="3:7" x14ac:dyDescent="0.2">
      <c r="C56" s="78" t="s">
        <v>111</v>
      </c>
      <c r="D56" s="78"/>
      <c r="E56" s="78"/>
      <c r="F56" s="79"/>
      <c r="G56" s="80"/>
    </row>
    <row r="57" spans="3:7" x14ac:dyDescent="0.2">
      <c r="C57" s="76" t="s">
        <v>112</v>
      </c>
      <c r="D57" s="63"/>
      <c r="E57" s="82">
        <v>0</v>
      </c>
      <c r="F57" s="79">
        <v>0</v>
      </c>
      <c r="G57" s="64" t="s">
        <v>113</v>
      </c>
    </row>
    <row r="58" spans="3:7" x14ac:dyDescent="0.2">
      <c r="C58" s="76"/>
      <c r="D58" s="82"/>
      <c r="E58" s="82"/>
      <c r="F58" s="79"/>
      <c r="G58" s="64"/>
    </row>
    <row r="59" spans="3:7" ht="13.5" thickBot="1" x14ac:dyDescent="0.25">
      <c r="C59" s="69" t="s">
        <v>114</v>
      </c>
      <c r="D59" s="69"/>
      <c r="E59" s="69"/>
      <c r="F59" s="72">
        <f>SUM(F56:F58)</f>
        <v>0</v>
      </c>
      <c r="G59" s="95"/>
    </row>
    <row r="60" spans="3:7" x14ac:dyDescent="0.2">
      <c r="C60" s="119" t="s">
        <v>115</v>
      </c>
      <c r="D60" s="119"/>
      <c r="E60" s="119"/>
      <c r="F60" s="120"/>
      <c r="G60" s="121"/>
    </row>
    <row r="61" spans="3:7" x14ac:dyDescent="0.2">
      <c r="C61" s="116" t="s">
        <v>116</v>
      </c>
      <c r="D61" s="63"/>
      <c r="E61" s="82">
        <v>0</v>
      </c>
      <c r="F61" s="79">
        <v>0</v>
      </c>
      <c r="G61" s="64" t="s">
        <v>117</v>
      </c>
    </row>
    <row r="62" spans="3:7" x14ac:dyDescent="0.2">
      <c r="C62" s="116"/>
      <c r="D62" s="82"/>
      <c r="E62" s="82"/>
      <c r="F62" s="79"/>
      <c r="G62" s="64"/>
    </row>
    <row r="63" spans="3:7" ht="13.5" thickBot="1" x14ac:dyDescent="0.25">
      <c r="C63" s="69" t="s">
        <v>118</v>
      </c>
      <c r="D63" s="69"/>
      <c r="E63" s="69"/>
      <c r="F63" s="72">
        <f>SUM(F60:F62)</f>
        <v>0</v>
      </c>
      <c r="G63" s="95"/>
    </row>
    <row r="64" spans="3:7" x14ac:dyDescent="0.2">
      <c r="C64" s="78" t="s">
        <v>119</v>
      </c>
      <c r="D64" s="82"/>
      <c r="E64" s="78"/>
      <c r="F64" s="79"/>
      <c r="G64" s="80"/>
    </row>
    <row r="65" spans="3:7" x14ac:dyDescent="0.2">
      <c r="C65" s="76" t="s">
        <v>120</v>
      </c>
      <c r="D65" s="63"/>
      <c r="E65" s="82">
        <v>0</v>
      </c>
      <c r="F65" s="65">
        <v>0</v>
      </c>
      <c r="G65" s="64" t="s">
        <v>121</v>
      </c>
    </row>
    <row r="66" spans="3:7" x14ac:dyDescent="0.2">
      <c r="C66" s="76"/>
      <c r="D66" s="122"/>
      <c r="E66" s="82"/>
      <c r="F66" s="65"/>
      <c r="G66" s="64"/>
    </row>
    <row r="67" spans="3:7" ht="13.5" thickBot="1" x14ac:dyDescent="0.25">
      <c r="C67" s="123" t="s">
        <v>122</v>
      </c>
      <c r="D67" s="123"/>
      <c r="E67" s="123"/>
      <c r="F67" s="124">
        <f>SUM(F64:F66)</f>
        <v>0</v>
      </c>
      <c r="G67" s="125"/>
    </row>
    <row r="68" spans="3:7" x14ac:dyDescent="0.2">
      <c r="C68" s="126" t="s">
        <v>123</v>
      </c>
      <c r="D68" s="127"/>
      <c r="E68" s="127"/>
      <c r="F68" s="128"/>
      <c r="G68" s="129"/>
    </row>
    <row r="69" spans="3:7" x14ac:dyDescent="0.2">
      <c r="C69" s="130" t="s">
        <v>124</v>
      </c>
      <c r="D69" s="63"/>
      <c r="E69" s="90">
        <v>0</v>
      </c>
      <c r="F69" s="91">
        <v>0</v>
      </c>
      <c r="G69" s="131" t="s">
        <v>125</v>
      </c>
    </row>
    <row r="70" spans="3:7" x14ac:dyDescent="0.2">
      <c r="C70" s="130"/>
      <c r="D70" s="63"/>
      <c r="E70" s="90">
        <v>0</v>
      </c>
      <c r="F70" s="91">
        <v>0</v>
      </c>
      <c r="G70" s="131"/>
    </row>
    <row r="71" spans="3:7" ht="13.5" thickBot="1" x14ac:dyDescent="0.25">
      <c r="C71" s="132" t="s">
        <v>126</v>
      </c>
      <c r="D71" s="133"/>
      <c r="E71" s="133"/>
      <c r="F71" s="134">
        <f>SUM(F68:F70)</f>
        <v>0</v>
      </c>
      <c r="G71" s="135"/>
    </row>
    <row r="72" spans="3:7" x14ac:dyDescent="0.2">
      <c r="C72" s="126" t="s">
        <v>127</v>
      </c>
      <c r="D72" s="127"/>
      <c r="E72" s="127"/>
      <c r="F72" s="128">
        <v>0</v>
      </c>
      <c r="G72" s="129"/>
    </row>
    <row r="73" spans="3:7" x14ac:dyDescent="0.2">
      <c r="C73" s="130" t="s">
        <v>128</v>
      </c>
      <c r="D73" s="60" t="s">
        <v>75</v>
      </c>
      <c r="E73" s="61">
        <v>14</v>
      </c>
      <c r="F73" s="91">
        <v>5182</v>
      </c>
      <c r="G73" s="136" t="s">
        <v>129</v>
      </c>
    </row>
    <row r="74" spans="3:7" x14ac:dyDescent="0.2">
      <c r="C74" s="130"/>
      <c r="D74" s="63"/>
      <c r="E74" s="90">
        <v>0</v>
      </c>
      <c r="F74" s="91">
        <v>0</v>
      </c>
      <c r="G74" s="131"/>
    </row>
    <row r="75" spans="3:7" ht="13.5" thickBot="1" x14ac:dyDescent="0.25">
      <c r="C75" s="132" t="s">
        <v>130</v>
      </c>
      <c r="D75" s="133"/>
      <c r="E75" s="133"/>
      <c r="F75" s="134">
        <f>SUM(F72:F74)</f>
        <v>5182</v>
      </c>
      <c r="G75" s="135"/>
    </row>
    <row r="76" spans="3:7" ht="12.6" customHeight="1" x14ac:dyDescent="0.2">
      <c r="F76" s="137">
        <f>F16+F20+F41+F46+F73</f>
        <v>278002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H76"/>
  <sheetViews>
    <sheetView topLeftCell="C1" workbookViewId="0">
      <selection activeCell="G88" sqref="G88"/>
    </sheetView>
  </sheetViews>
  <sheetFormatPr defaultRowHeight="12.75" x14ac:dyDescent="0.2"/>
  <cols>
    <col min="1" max="2" width="0" hidden="1" customWidth="1"/>
    <col min="3" max="3" width="20.28515625" customWidth="1"/>
    <col min="5" max="5" width="6.5703125" customWidth="1"/>
    <col min="6" max="6" width="15.28515625" customWidth="1"/>
    <col min="7" max="7" width="33.7109375" customWidth="1"/>
  </cols>
  <sheetData>
    <row r="1" spans="3:8" x14ac:dyDescent="0.2">
      <c r="C1" s="3" t="s">
        <v>131</v>
      </c>
      <c r="D1" s="3"/>
      <c r="E1" s="3"/>
      <c r="F1" s="3"/>
    </row>
    <row r="3" spans="3:8" x14ac:dyDescent="0.2">
      <c r="C3" s="3" t="s">
        <v>132</v>
      </c>
      <c r="D3" s="3"/>
      <c r="E3" s="3"/>
      <c r="F3" s="3"/>
      <c r="G3" s="3"/>
    </row>
    <row r="4" spans="3:8" x14ac:dyDescent="0.2">
      <c r="C4" s="3" t="s">
        <v>65</v>
      </c>
      <c r="D4" s="3"/>
      <c r="E4" s="3"/>
      <c r="F4" s="3"/>
      <c r="H4" s="54"/>
    </row>
    <row r="5" spans="3:8" x14ac:dyDescent="0.2">
      <c r="C5" s="3"/>
      <c r="D5" s="3"/>
      <c r="E5" s="3"/>
      <c r="F5" s="3"/>
      <c r="H5" s="54"/>
    </row>
    <row r="6" spans="3:8" x14ac:dyDescent="0.2">
      <c r="C6" s="3"/>
      <c r="D6" s="55"/>
      <c r="E6" s="3"/>
      <c r="F6" s="4" t="s">
        <v>66</v>
      </c>
      <c r="G6" s="5" t="s">
        <v>67</v>
      </c>
      <c r="H6" s="54"/>
    </row>
    <row r="7" spans="3:8" x14ac:dyDescent="0.2">
      <c r="D7" s="3"/>
      <c r="E7" s="3"/>
      <c r="F7" s="3"/>
    </row>
    <row r="8" spans="3:8" x14ac:dyDescent="0.2">
      <c r="C8" s="56" t="s">
        <v>68</v>
      </c>
      <c r="D8" s="56" t="s">
        <v>69</v>
      </c>
      <c r="E8" s="56" t="s">
        <v>70</v>
      </c>
      <c r="F8" s="56" t="s">
        <v>71</v>
      </c>
      <c r="G8" s="56" t="s">
        <v>72</v>
      </c>
    </row>
    <row r="9" spans="3:8" x14ac:dyDescent="0.2">
      <c r="C9" s="57" t="s">
        <v>73</v>
      </c>
      <c r="D9" s="56"/>
      <c r="E9" s="56"/>
      <c r="F9" s="62">
        <v>0</v>
      </c>
      <c r="G9" s="56"/>
    </row>
    <row r="10" spans="3:8" x14ac:dyDescent="0.2">
      <c r="C10" s="59" t="s">
        <v>74</v>
      </c>
      <c r="D10" s="74" t="s">
        <v>133</v>
      </c>
      <c r="E10" s="64">
        <v>11</v>
      </c>
      <c r="F10" s="65">
        <v>56611</v>
      </c>
      <c r="G10" s="64" t="s">
        <v>134</v>
      </c>
    </row>
    <row r="11" spans="3:8" x14ac:dyDescent="0.2">
      <c r="C11" s="59"/>
      <c r="D11" s="74" t="s">
        <v>133</v>
      </c>
      <c r="E11" s="64">
        <v>14</v>
      </c>
      <c r="F11" s="65">
        <v>87257</v>
      </c>
      <c r="G11" s="64" t="s">
        <v>135</v>
      </c>
    </row>
    <row r="12" spans="3:8" x14ac:dyDescent="0.2">
      <c r="C12" s="66"/>
      <c r="D12" s="74"/>
      <c r="E12" s="67"/>
      <c r="F12" s="68"/>
      <c r="G12" s="67"/>
    </row>
    <row r="13" spans="3:8" ht="13.5" thickBot="1" x14ac:dyDescent="0.25">
      <c r="C13" s="138" t="s">
        <v>79</v>
      </c>
      <c r="D13" s="139"/>
      <c r="E13" s="138"/>
      <c r="F13" s="140">
        <f>F9+F10+F11</f>
        <v>143868</v>
      </c>
      <c r="G13" s="73"/>
    </row>
    <row r="14" spans="3:8" x14ac:dyDescent="0.2">
      <c r="C14" s="74" t="s">
        <v>136</v>
      </c>
      <c r="D14" s="75"/>
      <c r="E14" s="67"/>
      <c r="F14" s="68">
        <v>0</v>
      </c>
      <c r="G14" s="67"/>
    </row>
    <row r="15" spans="3:8" x14ac:dyDescent="0.2">
      <c r="C15" s="141" t="s">
        <v>137</v>
      </c>
      <c r="D15" s="74" t="s">
        <v>133</v>
      </c>
      <c r="E15" s="67">
        <v>11</v>
      </c>
      <c r="F15" s="68">
        <v>1033</v>
      </c>
      <c r="G15" s="64" t="s">
        <v>138</v>
      </c>
    </row>
    <row r="16" spans="3:8" x14ac:dyDescent="0.2">
      <c r="C16" s="142" t="s">
        <v>139</v>
      </c>
      <c r="D16" s="143"/>
      <c r="E16" s="142"/>
      <c r="F16" s="144">
        <f>SUM(F14:F15)</f>
        <v>1033</v>
      </c>
      <c r="G16" s="67"/>
    </row>
    <row r="17" spans="3:7" x14ac:dyDescent="0.2">
      <c r="C17" s="145" t="s">
        <v>80</v>
      </c>
      <c r="D17" s="75"/>
      <c r="E17" s="102"/>
      <c r="F17" s="146">
        <v>0</v>
      </c>
      <c r="G17" s="102"/>
    </row>
    <row r="18" spans="3:7" x14ac:dyDescent="0.2">
      <c r="C18" s="76" t="s">
        <v>81</v>
      </c>
      <c r="D18" s="74" t="s">
        <v>133</v>
      </c>
      <c r="E18" s="64">
        <v>11</v>
      </c>
      <c r="F18" s="65">
        <v>7282</v>
      </c>
      <c r="G18" s="64" t="s">
        <v>138</v>
      </c>
    </row>
    <row r="19" spans="3:7" x14ac:dyDescent="0.2">
      <c r="C19" s="147" t="s">
        <v>83</v>
      </c>
      <c r="D19" s="147"/>
      <c r="E19" s="147"/>
      <c r="F19" s="148">
        <f>SUM(F17:F18)</f>
        <v>7282</v>
      </c>
      <c r="G19" s="149"/>
    </row>
    <row r="20" spans="3:7" ht="11.45" customHeight="1" x14ac:dyDescent="0.2">
      <c r="C20" s="100" t="s">
        <v>84</v>
      </c>
      <c r="D20" s="78"/>
      <c r="E20" s="78"/>
      <c r="F20" s="79">
        <v>0</v>
      </c>
      <c r="G20" s="80"/>
    </row>
    <row r="21" spans="3:7" ht="12.6" customHeight="1" x14ac:dyDescent="0.2">
      <c r="C21" s="76" t="s">
        <v>85</v>
      </c>
      <c r="E21" s="64"/>
      <c r="F21" s="65">
        <v>0</v>
      </c>
      <c r="G21" s="64"/>
    </row>
    <row r="22" spans="3:7" ht="15" customHeight="1" thickBot="1" x14ac:dyDescent="0.25">
      <c r="C22" s="81" t="s">
        <v>86</v>
      </c>
      <c r="D22" s="81"/>
      <c r="E22" s="81"/>
      <c r="F22" s="58">
        <f>SUM(F20:F21)</f>
        <v>0</v>
      </c>
      <c r="G22" s="73"/>
    </row>
    <row r="23" spans="3:7" ht="12.6" customHeight="1" x14ac:dyDescent="0.2">
      <c r="C23" s="74" t="s">
        <v>87</v>
      </c>
      <c r="D23" s="74"/>
      <c r="E23" s="74"/>
      <c r="F23" s="68">
        <v>0</v>
      </c>
      <c r="G23" s="67"/>
    </row>
    <row r="24" spans="3:7" x14ac:dyDescent="0.2">
      <c r="C24" s="77" t="s">
        <v>88</v>
      </c>
      <c r="D24" s="82"/>
      <c r="E24" s="74"/>
      <c r="F24" s="68">
        <v>0</v>
      </c>
      <c r="G24" s="64"/>
    </row>
    <row r="25" spans="3:7" ht="13.5" thickBot="1" x14ac:dyDescent="0.25">
      <c r="C25" s="81" t="s">
        <v>89</v>
      </c>
      <c r="D25" s="81"/>
      <c r="E25" s="81"/>
      <c r="F25" s="58">
        <f>SUM(F23:F24)</f>
        <v>0</v>
      </c>
      <c r="G25" s="73"/>
    </row>
    <row r="26" spans="3:7" x14ac:dyDescent="0.2">
      <c r="C26" s="78" t="s">
        <v>90</v>
      </c>
      <c r="D26" s="100"/>
      <c r="E26" s="78"/>
      <c r="F26" s="79"/>
      <c r="G26" s="78"/>
    </row>
    <row r="27" spans="3:7" x14ac:dyDescent="0.2">
      <c r="C27" s="101" t="s">
        <v>93</v>
      </c>
      <c r="D27" s="74"/>
      <c r="E27" s="150"/>
      <c r="F27" s="65"/>
      <c r="G27" s="64" t="s">
        <v>92</v>
      </c>
    </row>
    <row r="28" spans="3:7" ht="13.5" thickBot="1" x14ac:dyDescent="0.25">
      <c r="C28" s="71" t="s">
        <v>94</v>
      </c>
      <c r="D28" s="94"/>
      <c r="E28" s="69"/>
      <c r="F28" s="140">
        <f>SUM(F26:F27)</f>
        <v>0</v>
      </c>
      <c r="G28" s="95"/>
    </row>
    <row r="29" spans="3:7" x14ac:dyDescent="0.2">
      <c r="C29" s="78" t="s">
        <v>95</v>
      </c>
      <c r="D29" s="100"/>
      <c r="E29" s="78"/>
      <c r="F29" s="79">
        <v>0</v>
      </c>
      <c r="G29" s="78"/>
    </row>
    <row r="30" spans="3:7" x14ac:dyDescent="0.2">
      <c r="C30" s="92" t="s">
        <v>96</v>
      </c>
      <c r="D30" s="74" t="s">
        <v>133</v>
      </c>
      <c r="E30" s="151">
        <v>11</v>
      </c>
      <c r="F30" s="65">
        <v>17224</v>
      </c>
      <c r="G30" s="64" t="s">
        <v>138</v>
      </c>
    </row>
    <row r="31" spans="3:7" x14ac:dyDescent="0.2">
      <c r="C31" s="92"/>
      <c r="D31" s="74"/>
      <c r="E31" s="150">
        <v>14</v>
      </c>
      <c r="F31" s="68">
        <v>636</v>
      </c>
      <c r="G31" s="64" t="s">
        <v>101</v>
      </c>
    </row>
    <row r="32" spans="3:7" x14ac:dyDescent="0.2">
      <c r="C32" s="76"/>
      <c r="D32" s="74"/>
      <c r="E32" s="74">
        <v>0</v>
      </c>
      <c r="F32" s="68">
        <v>0</v>
      </c>
      <c r="G32" s="64"/>
    </row>
    <row r="33" spans="3:7" ht="13.5" thickBot="1" x14ac:dyDescent="0.25">
      <c r="C33" s="138" t="s">
        <v>97</v>
      </c>
      <c r="D33" s="138"/>
      <c r="E33" s="138"/>
      <c r="F33" s="140">
        <f>SUM(F29:F32)</f>
        <v>17860</v>
      </c>
      <c r="G33" s="99"/>
    </row>
    <row r="34" spans="3:7" x14ac:dyDescent="0.2">
      <c r="C34" s="78" t="s">
        <v>98</v>
      </c>
      <c r="D34" s="78"/>
      <c r="E34" s="78"/>
      <c r="F34" s="79">
        <v>0</v>
      </c>
      <c r="G34" s="78"/>
    </row>
    <row r="35" spans="3:7" x14ac:dyDescent="0.2">
      <c r="C35" s="76" t="s">
        <v>99</v>
      </c>
      <c r="D35" s="74" t="s">
        <v>133</v>
      </c>
      <c r="E35" s="82">
        <v>11</v>
      </c>
      <c r="F35" s="65">
        <v>30899</v>
      </c>
      <c r="G35" s="64" t="s">
        <v>140</v>
      </c>
    </row>
    <row r="36" spans="3:7" x14ac:dyDescent="0.2">
      <c r="C36" s="76"/>
      <c r="D36" s="74" t="s">
        <v>133</v>
      </c>
      <c r="E36" s="82">
        <v>14</v>
      </c>
      <c r="F36" s="65">
        <v>7936</v>
      </c>
      <c r="G36" s="64" t="s">
        <v>141</v>
      </c>
    </row>
    <row r="37" spans="3:7" x14ac:dyDescent="0.2">
      <c r="C37" s="142" t="s">
        <v>102</v>
      </c>
      <c r="D37" s="142"/>
      <c r="E37" s="142"/>
      <c r="F37" s="144">
        <f>SUM(F34:F36)</f>
        <v>38835</v>
      </c>
      <c r="G37" s="125"/>
    </row>
    <row r="38" spans="3:7" x14ac:dyDescent="0.2">
      <c r="C38" s="90" t="s">
        <v>142</v>
      </c>
      <c r="D38" s="90"/>
      <c r="E38" s="90"/>
      <c r="F38" s="91">
        <v>0</v>
      </c>
      <c r="G38" s="109"/>
    </row>
    <row r="39" spans="3:7" x14ac:dyDescent="0.2">
      <c r="C39" s="152" t="s">
        <v>143</v>
      </c>
      <c r="D39" s="74" t="s">
        <v>133</v>
      </c>
      <c r="E39" s="90">
        <v>11</v>
      </c>
      <c r="F39" s="91">
        <v>7062</v>
      </c>
      <c r="G39" s="64" t="s">
        <v>144</v>
      </c>
    </row>
    <row r="40" spans="3:7" x14ac:dyDescent="0.2">
      <c r="C40" s="90"/>
      <c r="D40" s="82"/>
      <c r="E40" s="90">
        <v>14</v>
      </c>
      <c r="F40" s="91">
        <v>2017</v>
      </c>
      <c r="G40" s="64" t="s">
        <v>145</v>
      </c>
    </row>
    <row r="41" spans="3:7" x14ac:dyDescent="0.2">
      <c r="C41" s="153" t="s">
        <v>146</v>
      </c>
      <c r="D41" s="153"/>
      <c r="E41" s="153"/>
      <c r="F41" s="154">
        <f>SUM(F38:F40)</f>
        <v>9079</v>
      </c>
      <c r="G41" s="109"/>
    </row>
    <row r="42" spans="3:7" x14ac:dyDescent="0.2">
      <c r="C42" s="152"/>
      <c r="D42" s="152"/>
      <c r="E42" s="152"/>
      <c r="F42" s="155"/>
      <c r="G42" s="109"/>
    </row>
    <row r="43" spans="3:7" x14ac:dyDescent="0.2">
      <c r="C43" s="90" t="s">
        <v>147</v>
      </c>
      <c r="D43" s="152"/>
      <c r="E43" s="152"/>
      <c r="F43" s="155">
        <v>0</v>
      </c>
      <c r="G43" s="109"/>
    </row>
    <row r="44" spans="3:7" x14ac:dyDescent="0.2">
      <c r="C44" s="156" t="s">
        <v>148</v>
      </c>
      <c r="D44" s="74" t="s">
        <v>133</v>
      </c>
      <c r="E44" s="157">
        <v>17</v>
      </c>
      <c r="F44" s="158">
        <v>952.48</v>
      </c>
      <c r="G44" s="111" t="s">
        <v>149</v>
      </c>
    </row>
    <row r="45" spans="3:7" ht="13.5" thickBot="1" x14ac:dyDescent="0.25">
      <c r="C45" s="159" t="s">
        <v>148</v>
      </c>
      <c r="D45" s="74"/>
      <c r="E45" s="157">
        <v>0</v>
      </c>
      <c r="F45" s="158">
        <v>0</v>
      </c>
      <c r="G45" s="111"/>
    </row>
    <row r="46" spans="3:7" ht="13.5" thickBot="1" x14ac:dyDescent="0.25">
      <c r="C46" s="112" t="s">
        <v>150</v>
      </c>
      <c r="D46" s="113"/>
      <c r="E46" s="113"/>
      <c r="F46" s="114">
        <f>F43+F44+F45</f>
        <v>952.48</v>
      </c>
      <c r="G46" s="160"/>
    </row>
    <row r="47" spans="3:7" x14ac:dyDescent="0.2">
      <c r="C47" s="90" t="s">
        <v>103</v>
      </c>
      <c r="D47" s="161"/>
      <c r="E47" s="161"/>
      <c r="F47" s="162"/>
      <c r="G47" s="108"/>
    </row>
    <row r="48" spans="3:7" x14ac:dyDescent="0.2">
      <c r="C48" s="152" t="s">
        <v>104</v>
      </c>
      <c r="D48" s="74"/>
      <c r="E48" s="152">
        <v>0</v>
      </c>
      <c r="F48" s="155"/>
      <c r="G48" s="109" t="s">
        <v>151</v>
      </c>
    </row>
    <row r="49" spans="3:7" x14ac:dyDescent="0.2">
      <c r="C49" s="152"/>
      <c r="D49" s="74"/>
      <c r="E49" s="152">
        <v>0</v>
      </c>
      <c r="F49" s="155"/>
      <c r="G49" s="109"/>
    </row>
    <row r="50" spans="3:7" ht="13.5" customHeight="1" thickBot="1" x14ac:dyDescent="0.25">
      <c r="C50" s="152"/>
      <c r="D50" s="152"/>
      <c r="E50" s="152">
        <v>0</v>
      </c>
      <c r="F50" s="155">
        <v>0</v>
      </c>
      <c r="G50" s="109"/>
    </row>
    <row r="51" spans="3:7" ht="13.5" thickBot="1" x14ac:dyDescent="0.25">
      <c r="C51" s="112" t="s">
        <v>106</v>
      </c>
      <c r="D51" s="163"/>
      <c r="E51" s="163"/>
      <c r="F51" s="164">
        <f>F47+F48+F49+F50</f>
        <v>0</v>
      </c>
      <c r="G51" s="111"/>
    </row>
    <row r="52" spans="3:7" ht="13.5" thickBot="1" x14ac:dyDescent="0.25">
      <c r="C52" s="165" t="s">
        <v>152</v>
      </c>
      <c r="D52" s="166"/>
      <c r="E52" s="167"/>
      <c r="F52" s="168"/>
      <c r="G52" s="160"/>
    </row>
    <row r="53" spans="3:7" x14ac:dyDescent="0.2">
      <c r="C53" s="85" t="s">
        <v>153</v>
      </c>
      <c r="D53" s="74"/>
      <c r="E53" s="85">
        <v>0</v>
      </c>
      <c r="F53" s="107"/>
      <c r="G53" s="108" t="s">
        <v>154</v>
      </c>
    </row>
    <row r="54" spans="3:7" x14ac:dyDescent="0.2">
      <c r="C54" s="169"/>
      <c r="D54" s="90"/>
      <c r="E54" s="90"/>
      <c r="F54" s="91"/>
      <c r="G54" s="109"/>
    </row>
    <row r="55" spans="3:7" ht="13.5" thickBot="1" x14ac:dyDescent="0.25">
      <c r="C55" s="138" t="s">
        <v>155</v>
      </c>
      <c r="D55" s="153"/>
      <c r="E55" s="153"/>
      <c r="F55" s="154">
        <f>F52+F53+F54</f>
        <v>0</v>
      </c>
      <c r="G55" s="109"/>
    </row>
    <row r="56" spans="3:7" x14ac:dyDescent="0.2">
      <c r="C56" s="90" t="s">
        <v>107</v>
      </c>
      <c r="D56" s="90"/>
      <c r="E56" s="90"/>
      <c r="F56" s="91"/>
      <c r="G56" s="90"/>
    </row>
    <row r="57" spans="3:7" x14ac:dyDescent="0.2">
      <c r="C57" s="116" t="s">
        <v>108</v>
      </c>
      <c r="D57" s="82"/>
      <c r="E57" s="78">
        <v>0</v>
      </c>
      <c r="F57" s="79">
        <v>0</v>
      </c>
      <c r="G57" s="118" t="s">
        <v>156</v>
      </c>
    </row>
    <row r="58" spans="3:7" ht="13.5" thickBot="1" x14ac:dyDescent="0.25">
      <c r="C58" s="138" t="s">
        <v>110</v>
      </c>
      <c r="D58" s="138"/>
      <c r="E58" s="138"/>
      <c r="F58" s="140">
        <f>SUM(F56:F57)</f>
        <v>0</v>
      </c>
      <c r="G58" s="95"/>
    </row>
    <row r="59" spans="3:7" x14ac:dyDescent="0.2">
      <c r="C59" s="78" t="s">
        <v>111</v>
      </c>
      <c r="D59" s="78"/>
      <c r="E59" s="78"/>
      <c r="F59" s="79"/>
      <c r="G59" s="80"/>
    </row>
    <row r="60" spans="3:7" x14ac:dyDescent="0.2">
      <c r="C60" s="76" t="s">
        <v>112</v>
      </c>
      <c r="D60" s="82"/>
      <c r="E60" s="82"/>
      <c r="F60" s="79">
        <v>0</v>
      </c>
      <c r="G60" s="64" t="s">
        <v>157</v>
      </c>
    </row>
    <row r="61" spans="3:7" x14ac:dyDescent="0.2">
      <c r="C61" s="76"/>
      <c r="D61" s="82"/>
      <c r="E61" s="82"/>
      <c r="F61" s="79"/>
      <c r="G61" s="64"/>
    </row>
    <row r="62" spans="3:7" ht="13.5" thickBot="1" x14ac:dyDescent="0.25">
      <c r="C62" s="138" t="s">
        <v>114</v>
      </c>
      <c r="D62" s="138"/>
      <c r="E62" s="138"/>
      <c r="F62" s="140">
        <f>SUM(F59:F61)</f>
        <v>0</v>
      </c>
      <c r="G62" s="95"/>
    </row>
    <row r="63" spans="3:7" x14ac:dyDescent="0.2">
      <c r="C63" s="119" t="s">
        <v>115</v>
      </c>
      <c r="D63" s="119"/>
      <c r="E63" s="119"/>
      <c r="F63" s="120"/>
      <c r="G63" s="121"/>
    </row>
    <row r="64" spans="3:7" x14ac:dyDescent="0.2">
      <c r="C64" s="116" t="s">
        <v>116</v>
      </c>
      <c r="D64" s="74" t="s">
        <v>133</v>
      </c>
      <c r="E64" s="82">
        <v>0</v>
      </c>
      <c r="F64" s="79"/>
      <c r="G64" s="64" t="s">
        <v>158</v>
      </c>
    </row>
    <row r="65" spans="3:7" x14ac:dyDescent="0.2">
      <c r="C65" s="116"/>
      <c r="D65" s="82"/>
      <c r="E65" s="82"/>
      <c r="F65" s="79"/>
      <c r="G65" s="64"/>
    </row>
    <row r="66" spans="3:7" ht="13.5" thickBot="1" x14ac:dyDescent="0.25">
      <c r="C66" s="138" t="s">
        <v>118</v>
      </c>
      <c r="D66" s="138"/>
      <c r="E66" s="138"/>
      <c r="F66" s="140">
        <f>SUM(F63:F65)</f>
        <v>0</v>
      </c>
      <c r="G66" s="95"/>
    </row>
    <row r="67" spans="3:7" x14ac:dyDescent="0.2">
      <c r="C67" s="78" t="s">
        <v>119</v>
      </c>
      <c r="D67" s="82"/>
      <c r="E67" s="78"/>
      <c r="F67" s="79">
        <v>0</v>
      </c>
      <c r="G67" s="80"/>
    </row>
    <row r="68" spans="3:7" x14ac:dyDescent="0.2">
      <c r="C68" s="76" t="s">
        <v>120</v>
      </c>
      <c r="D68" s="122"/>
      <c r="E68" s="82"/>
      <c r="F68" s="65">
        <v>0</v>
      </c>
      <c r="G68" s="64"/>
    </row>
    <row r="69" spans="3:7" ht="13.5" thickBot="1" x14ac:dyDescent="0.25">
      <c r="C69" s="81" t="s">
        <v>122</v>
      </c>
      <c r="D69" s="81"/>
      <c r="E69" s="81"/>
      <c r="F69" s="58">
        <f>SUM(F67:F68)</f>
        <v>0</v>
      </c>
      <c r="G69" s="95"/>
    </row>
    <row r="70" spans="3:7" x14ac:dyDescent="0.2">
      <c r="C70" s="78" t="s">
        <v>123</v>
      </c>
      <c r="D70" s="78"/>
      <c r="E70" s="78"/>
      <c r="F70" s="79"/>
      <c r="G70" s="78"/>
    </row>
    <row r="71" spans="3:7" x14ac:dyDescent="0.2">
      <c r="C71" s="116" t="s">
        <v>124</v>
      </c>
      <c r="D71" s="82"/>
      <c r="E71" s="82">
        <v>0</v>
      </c>
      <c r="F71" s="68">
        <v>0</v>
      </c>
      <c r="G71" s="64" t="s">
        <v>159</v>
      </c>
    </row>
    <row r="72" spans="3:7" ht="13.5" thickBot="1" x14ac:dyDescent="0.25">
      <c r="C72" s="138" t="s">
        <v>126</v>
      </c>
      <c r="D72" s="138"/>
      <c r="E72" s="138"/>
      <c r="F72" s="140">
        <f>SUM(F70:F71)</f>
        <v>0</v>
      </c>
      <c r="G72" s="95"/>
    </row>
    <row r="73" spans="3:7" x14ac:dyDescent="0.2">
      <c r="C73" s="78" t="s">
        <v>127</v>
      </c>
      <c r="D73" s="78"/>
      <c r="E73" s="78"/>
      <c r="F73" s="79">
        <v>0</v>
      </c>
      <c r="G73" s="78"/>
    </row>
    <row r="74" spans="3:7" x14ac:dyDescent="0.2">
      <c r="C74" s="116" t="s">
        <v>128</v>
      </c>
      <c r="D74" s="74" t="s">
        <v>133</v>
      </c>
      <c r="E74" s="82">
        <v>14</v>
      </c>
      <c r="F74" s="68">
        <v>3780</v>
      </c>
      <c r="G74" s="64" t="s">
        <v>160</v>
      </c>
    </row>
    <row r="75" spans="3:7" ht="13.5" thickBot="1" x14ac:dyDescent="0.25">
      <c r="C75" s="138" t="s">
        <v>130</v>
      </c>
      <c r="D75" s="138"/>
      <c r="E75" s="138"/>
      <c r="F75" s="140">
        <f>SUM(F73:F74)</f>
        <v>3780</v>
      </c>
      <c r="G75" s="95"/>
    </row>
    <row r="76" spans="3:7" x14ac:dyDescent="0.2">
      <c r="F76" s="170">
        <f>F13+F16+F19+F33+F37+F41+F46+F75</f>
        <v>222689.48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56"/>
  <sheetViews>
    <sheetView topLeftCell="C1" workbookViewId="0">
      <selection activeCell="J18" sqref="J18"/>
    </sheetView>
  </sheetViews>
  <sheetFormatPr defaultRowHeight="12.75" x14ac:dyDescent="0.2"/>
  <cols>
    <col min="1" max="2" width="0" hidden="1" customWidth="1"/>
    <col min="3" max="3" width="20.28515625" customWidth="1"/>
    <col min="5" max="5" width="6.5703125" customWidth="1"/>
    <col min="6" max="6" width="15.28515625" customWidth="1"/>
    <col min="7" max="7" width="27.28515625" bestFit="1" customWidth="1"/>
  </cols>
  <sheetData>
    <row r="1" spans="3:9" x14ac:dyDescent="0.2">
      <c r="C1" s="3" t="s">
        <v>0</v>
      </c>
      <c r="D1" s="3"/>
      <c r="E1" s="3"/>
      <c r="F1" s="3"/>
    </row>
    <row r="3" spans="3:9" x14ac:dyDescent="0.2">
      <c r="C3" s="3" t="s">
        <v>161</v>
      </c>
      <c r="D3" s="3"/>
      <c r="E3" s="3"/>
      <c r="F3" s="3"/>
      <c r="G3" s="3"/>
    </row>
    <row r="4" spans="3:9" x14ac:dyDescent="0.2">
      <c r="C4" s="3" t="s">
        <v>162</v>
      </c>
      <c r="D4" s="3"/>
      <c r="E4" s="3"/>
      <c r="F4" s="3"/>
      <c r="H4" s="54"/>
    </row>
    <row r="5" spans="3:9" x14ac:dyDescent="0.2">
      <c r="C5" s="3"/>
      <c r="D5" s="3"/>
      <c r="E5" s="3"/>
      <c r="F5" s="3"/>
      <c r="H5" s="54"/>
    </row>
    <row r="6" spans="3:9" x14ac:dyDescent="0.2">
      <c r="C6" s="3"/>
      <c r="D6" s="55"/>
      <c r="E6" s="3"/>
      <c r="F6" s="4" t="s">
        <v>66</v>
      </c>
      <c r="G6" s="5" t="s">
        <v>67</v>
      </c>
      <c r="H6" s="54"/>
    </row>
    <row r="7" spans="3:9" x14ac:dyDescent="0.2">
      <c r="D7" s="3"/>
      <c r="E7" s="3"/>
      <c r="F7" s="3"/>
    </row>
    <row r="8" spans="3:9" x14ac:dyDescent="0.2">
      <c r="C8" s="56" t="s">
        <v>68</v>
      </c>
      <c r="D8" s="56" t="s">
        <v>69</v>
      </c>
      <c r="E8" s="56" t="s">
        <v>70</v>
      </c>
      <c r="F8" s="56" t="s">
        <v>71</v>
      </c>
      <c r="G8" s="56" t="s">
        <v>72</v>
      </c>
    </row>
    <row r="9" spans="3:9" x14ac:dyDescent="0.2">
      <c r="C9" s="57" t="s">
        <v>163</v>
      </c>
      <c r="D9" s="56"/>
      <c r="E9" s="56"/>
      <c r="F9" s="62">
        <v>0</v>
      </c>
      <c r="G9" s="56"/>
    </row>
    <row r="10" spans="3:9" x14ac:dyDescent="0.2">
      <c r="C10" s="59" t="s">
        <v>164</v>
      </c>
      <c r="D10" s="82"/>
      <c r="E10" s="64">
        <v>0</v>
      </c>
      <c r="F10" s="65">
        <v>0</v>
      </c>
      <c r="G10" s="64"/>
    </row>
    <row r="11" spans="3:9" x14ac:dyDescent="0.2">
      <c r="C11" s="59"/>
      <c r="D11" s="82"/>
      <c r="E11" s="64">
        <v>0</v>
      </c>
      <c r="F11" s="65">
        <v>0</v>
      </c>
      <c r="G11" s="64"/>
    </row>
    <row r="12" spans="3:9" ht="13.5" thickBot="1" x14ac:dyDescent="0.25">
      <c r="C12" s="69" t="s">
        <v>165</v>
      </c>
      <c r="D12" s="70"/>
      <c r="E12" s="71"/>
      <c r="F12" s="72">
        <f>SUM(F9:F11)</f>
        <v>0</v>
      </c>
      <c r="G12" s="73"/>
    </row>
    <row r="13" spans="3:9" x14ac:dyDescent="0.2">
      <c r="C13" s="74" t="s">
        <v>166</v>
      </c>
      <c r="D13" s="75"/>
      <c r="E13" s="67"/>
      <c r="F13" s="68">
        <v>0</v>
      </c>
      <c r="G13" s="67"/>
    </row>
    <row r="14" spans="3:9" x14ac:dyDescent="0.2">
      <c r="C14" s="76" t="s">
        <v>167</v>
      </c>
      <c r="D14" s="82"/>
      <c r="E14" s="64">
        <v>0</v>
      </c>
      <c r="F14" s="65">
        <v>0</v>
      </c>
      <c r="G14" s="64" t="s">
        <v>168</v>
      </c>
    </row>
    <row r="15" spans="3:9" ht="11.45" customHeight="1" x14ac:dyDescent="0.2">
      <c r="C15" s="77"/>
      <c r="D15" s="82"/>
      <c r="E15" s="67"/>
      <c r="F15" s="68">
        <v>0</v>
      </c>
      <c r="G15" s="64" t="s">
        <v>101</v>
      </c>
    </row>
    <row r="16" spans="3:9" ht="12.6" customHeight="1" thickBot="1" x14ac:dyDescent="0.25">
      <c r="C16" s="69" t="s">
        <v>169</v>
      </c>
      <c r="D16" s="71"/>
      <c r="E16" s="71"/>
      <c r="F16" s="72">
        <f>SUM(F13:F15)</f>
        <v>0</v>
      </c>
      <c r="G16" s="73"/>
      <c r="I16" t="s">
        <v>40</v>
      </c>
    </row>
    <row r="17" spans="3:7" ht="15" customHeight="1" x14ac:dyDescent="0.2">
      <c r="C17" s="74"/>
      <c r="D17" s="78"/>
      <c r="E17" s="78"/>
      <c r="F17" s="79"/>
      <c r="G17" s="80"/>
    </row>
    <row r="18" spans="3:7" ht="12.6" customHeight="1" x14ac:dyDescent="0.2">
      <c r="C18" s="76"/>
      <c r="E18" s="64"/>
      <c r="F18" s="65"/>
      <c r="G18" s="64"/>
    </row>
    <row r="19" spans="3:7" x14ac:dyDescent="0.2">
      <c r="C19" s="77"/>
      <c r="D19" s="74"/>
      <c r="E19" s="74"/>
      <c r="F19" s="68"/>
      <c r="G19" s="67"/>
    </row>
    <row r="20" spans="3:7" ht="13.5" thickBot="1" x14ac:dyDescent="0.25">
      <c r="C20" s="81"/>
      <c r="D20" s="81"/>
      <c r="E20" s="81"/>
      <c r="F20" s="58"/>
      <c r="G20" s="73"/>
    </row>
    <row r="21" spans="3:7" x14ac:dyDescent="0.2">
      <c r="C21" s="74"/>
      <c r="D21" s="74"/>
      <c r="E21" s="74"/>
      <c r="F21" s="68"/>
      <c r="G21" s="67"/>
    </row>
    <row r="22" spans="3:7" x14ac:dyDescent="0.2">
      <c r="C22" s="77"/>
      <c r="D22" s="82"/>
      <c r="E22" s="74"/>
      <c r="F22" s="68"/>
      <c r="G22" s="64"/>
    </row>
    <row r="23" spans="3:7" x14ac:dyDescent="0.2">
      <c r="C23" s="77"/>
      <c r="D23" s="74"/>
      <c r="E23" s="74"/>
      <c r="F23" s="68"/>
      <c r="G23" s="64"/>
    </row>
    <row r="24" spans="3:7" x14ac:dyDescent="0.2">
      <c r="C24" s="77"/>
      <c r="D24" s="74"/>
      <c r="E24" s="74"/>
      <c r="F24" s="68"/>
      <c r="G24" s="64"/>
    </row>
    <row r="25" spans="3:7" ht="13.5" thickBot="1" x14ac:dyDescent="0.25">
      <c r="C25" s="81"/>
      <c r="D25" s="81"/>
      <c r="E25" s="81"/>
      <c r="F25" s="58"/>
      <c r="G25" s="73"/>
    </row>
    <row r="26" spans="3:7" x14ac:dyDescent="0.2">
      <c r="C26" s="78"/>
      <c r="D26" s="100"/>
      <c r="E26" s="78"/>
      <c r="F26" s="79"/>
      <c r="G26" s="78"/>
    </row>
    <row r="27" spans="3:7" x14ac:dyDescent="0.2">
      <c r="C27" s="101"/>
      <c r="D27" s="90"/>
      <c r="E27" s="150"/>
      <c r="F27" s="65"/>
      <c r="G27" s="64"/>
    </row>
    <row r="28" spans="3:7" x14ac:dyDescent="0.2">
      <c r="C28" s="171"/>
      <c r="D28" s="172"/>
      <c r="E28" s="150"/>
      <c r="F28" s="65"/>
      <c r="G28" s="64"/>
    </row>
    <row r="29" spans="3:7" ht="13.5" thickBot="1" x14ac:dyDescent="0.25">
      <c r="C29" s="73"/>
      <c r="D29" s="173"/>
      <c r="E29" s="81"/>
      <c r="F29" s="58"/>
      <c r="G29" s="95"/>
    </row>
    <row r="30" spans="3:7" x14ac:dyDescent="0.2">
      <c r="C30" s="78"/>
      <c r="D30" s="78"/>
      <c r="E30" s="78"/>
      <c r="F30" s="79"/>
      <c r="G30" s="78"/>
    </row>
    <row r="31" spans="3:7" x14ac:dyDescent="0.2">
      <c r="C31" s="116"/>
      <c r="E31" s="82"/>
      <c r="F31" s="65"/>
      <c r="G31" s="64"/>
    </row>
    <row r="32" spans="3:7" x14ac:dyDescent="0.2">
      <c r="C32" s="76"/>
      <c r="D32" s="74"/>
      <c r="E32" s="74"/>
      <c r="F32" s="68"/>
      <c r="G32" s="64"/>
    </row>
    <row r="33" spans="3:7" ht="13.5" thickBot="1" x14ac:dyDescent="0.25">
      <c r="C33" s="81"/>
      <c r="D33" s="81"/>
      <c r="E33" s="81"/>
      <c r="F33" s="58"/>
      <c r="G33" s="99"/>
    </row>
    <row r="34" spans="3:7" x14ac:dyDescent="0.2">
      <c r="C34" s="78"/>
      <c r="D34" s="78"/>
      <c r="E34" s="78"/>
      <c r="F34" s="79"/>
      <c r="G34" s="78"/>
    </row>
    <row r="35" spans="3:7" x14ac:dyDescent="0.2">
      <c r="C35" s="76"/>
      <c r="E35" s="82"/>
      <c r="F35" s="65"/>
      <c r="G35" s="64"/>
    </row>
    <row r="36" spans="3:7" x14ac:dyDescent="0.2">
      <c r="C36" s="76"/>
      <c r="D36" s="82"/>
      <c r="E36" s="82"/>
      <c r="F36" s="65"/>
      <c r="G36" s="64"/>
    </row>
    <row r="37" spans="3:7" x14ac:dyDescent="0.2">
      <c r="C37" s="76"/>
      <c r="E37" s="82"/>
      <c r="F37" s="65"/>
      <c r="G37" s="64"/>
    </row>
    <row r="38" spans="3:7" ht="13.5" thickBot="1" x14ac:dyDescent="0.25">
      <c r="C38" s="81"/>
      <c r="D38" s="81"/>
      <c r="E38" s="81"/>
      <c r="F38" s="58"/>
      <c r="G38" s="95"/>
    </row>
    <row r="39" spans="3:7" x14ac:dyDescent="0.2">
      <c r="C39" s="78"/>
      <c r="D39" s="78"/>
      <c r="E39" s="78"/>
      <c r="F39" s="79"/>
      <c r="G39" s="78"/>
    </row>
    <row r="40" spans="3:7" x14ac:dyDescent="0.2">
      <c r="C40" s="76"/>
      <c r="E40" s="82"/>
      <c r="F40" s="65"/>
      <c r="G40" s="64"/>
    </row>
    <row r="41" spans="3:7" x14ac:dyDescent="0.2">
      <c r="C41" s="76"/>
      <c r="D41" s="82"/>
      <c r="E41" s="82"/>
      <c r="F41" s="65"/>
      <c r="G41" s="64"/>
    </row>
    <row r="42" spans="3:7" x14ac:dyDescent="0.2">
      <c r="C42" s="76"/>
      <c r="E42" s="82"/>
      <c r="F42" s="65"/>
      <c r="G42" s="64"/>
    </row>
    <row r="43" spans="3:7" ht="13.5" thickBot="1" x14ac:dyDescent="0.25">
      <c r="C43" s="81"/>
      <c r="D43" s="81"/>
      <c r="E43" s="81"/>
      <c r="F43" s="58"/>
      <c r="G43" s="95"/>
    </row>
    <row r="44" spans="3:7" x14ac:dyDescent="0.2">
      <c r="C44" s="78"/>
      <c r="D44" s="78"/>
      <c r="E44" s="78"/>
      <c r="F44" s="79"/>
      <c r="G44" s="80"/>
    </row>
    <row r="45" spans="3:7" x14ac:dyDescent="0.2">
      <c r="C45" s="76"/>
      <c r="D45" s="82"/>
      <c r="E45" s="82"/>
      <c r="F45" s="79"/>
      <c r="G45" s="64"/>
    </row>
    <row r="46" spans="3:7" x14ac:dyDescent="0.2">
      <c r="C46" s="76"/>
      <c r="D46" s="82"/>
      <c r="E46" s="82"/>
      <c r="F46" s="79"/>
      <c r="G46" s="64"/>
    </row>
    <row r="47" spans="3:7" x14ac:dyDescent="0.2">
      <c r="C47" s="76"/>
      <c r="D47" s="82"/>
      <c r="E47" s="82"/>
      <c r="F47" s="79"/>
      <c r="G47" s="64"/>
    </row>
    <row r="48" spans="3:7" ht="13.5" thickBot="1" x14ac:dyDescent="0.25">
      <c r="C48" s="81"/>
      <c r="D48" s="81"/>
      <c r="E48" s="81"/>
      <c r="F48" s="58"/>
      <c r="G48" s="95"/>
    </row>
    <row r="49" spans="3:7" x14ac:dyDescent="0.2">
      <c r="C49" s="119"/>
      <c r="D49" s="119"/>
      <c r="E49" s="119"/>
      <c r="F49" s="120"/>
      <c r="G49" s="121"/>
    </row>
    <row r="50" spans="3:7" x14ac:dyDescent="0.2">
      <c r="C50" s="116"/>
      <c r="D50" s="82"/>
      <c r="E50" s="82"/>
      <c r="F50" s="79"/>
      <c r="G50" s="64"/>
    </row>
    <row r="51" spans="3:7" x14ac:dyDescent="0.2">
      <c r="C51" s="116"/>
      <c r="D51" s="82"/>
      <c r="E51" s="82"/>
      <c r="F51" s="79"/>
      <c r="G51" s="64"/>
    </row>
    <row r="52" spans="3:7" x14ac:dyDescent="0.2">
      <c r="C52" s="76"/>
      <c r="D52" s="82"/>
      <c r="E52" s="82"/>
      <c r="F52" s="65"/>
      <c r="G52" s="64"/>
    </row>
    <row r="53" spans="3:7" ht="13.5" thickBot="1" x14ac:dyDescent="0.25">
      <c r="C53" s="81"/>
      <c r="D53" s="81"/>
      <c r="E53" s="81"/>
      <c r="F53" s="58"/>
      <c r="G53" s="95"/>
    </row>
    <row r="54" spans="3:7" x14ac:dyDescent="0.2">
      <c r="C54" s="78"/>
      <c r="D54" s="82"/>
      <c r="E54" s="78"/>
      <c r="F54" s="79"/>
      <c r="G54" s="80"/>
    </row>
    <row r="55" spans="3:7" x14ac:dyDescent="0.2">
      <c r="C55" s="76"/>
      <c r="D55" s="122"/>
      <c r="E55" s="82"/>
      <c r="F55" s="65"/>
      <c r="G55" s="64"/>
    </row>
    <row r="56" spans="3:7" x14ac:dyDescent="0.2">
      <c r="C56" s="76"/>
      <c r="D56" s="122"/>
      <c r="E56" s="82"/>
      <c r="F56" s="65"/>
      <c r="G56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MAT_51</vt:lpstr>
      <vt:lpstr>MAT_61</vt:lpstr>
      <vt:lpstr>Sal_51</vt:lpstr>
      <vt:lpstr>Sal_61</vt:lpstr>
      <vt:lpstr>68.06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Adrian Radu</cp:lastModifiedBy>
  <dcterms:created xsi:type="dcterms:W3CDTF">2019-02-13T12:35:04Z</dcterms:created>
  <dcterms:modified xsi:type="dcterms:W3CDTF">2019-02-13T12:39:07Z</dcterms:modified>
</cp:coreProperties>
</file>