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"/>
    </mc:Choice>
  </mc:AlternateContent>
  <bookViews>
    <workbookView xWindow="0" yWindow="0" windowWidth="28800" windowHeight="11835" activeTab="4"/>
  </bookViews>
  <sheets>
    <sheet name="MAT_51" sheetId="1" r:id="rId1"/>
    <sheet name="MAT_61" sheetId="2" r:id="rId2"/>
    <sheet name="Sal_61" sheetId="3" r:id="rId3"/>
    <sheet name="Sal_51.01" sheetId="4" r:id="rId4"/>
    <sheet name="68.06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  <c r="F12" i="5"/>
  <c r="F75" i="4"/>
  <c r="F71" i="4"/>
  <c r="F67" i="4"/>
  <c r="F63" i="4"/>
  <c r="F59" i="4"/>
  <c r="F55" i="4"/>
  <c r="F51" i="4"/>
  <c r="F46" i="4"/>
  <c r="F41" i="4"/>
  <c r="F35" i="4"/>
  <c r="F28" i="4"/>
  <c r="F24" i="4"/>
  <c r="F20" i="4"/>
  <c r="F16" i="4"/>
  <c r="F76" i="4" s="1"/>
  <c r="F75" i="3"/>
  <c r="F72" i="3"/>
  <c r="F69" i="3"/>
  <c r="F66" i="3"/>
  <c r="F62" i="3"/>
  <c r="F58" i="3"/>
  <c r="F55" i="3"/>
  <c r="F51" i="3"/>
  <c r="F46" i="3"/>
  <c r="F41" i="3"/>
  <c r="F37" i="3"/>
  <c r="F33" i="3"/>
  <c r="F28" i="3"/>
  <c r="F25" i="3"/>
  <c r="F22" i="3"/>
  <c r="F19" i="3"/>
  <c r="F16" i="3"/>
  <c r="F13" i="3"/>
  <c r="F24" i="2"/>
  <c r="A9" i="2"/>
  <c r="A10" i="2" s="1"/>
  <c r="A11" i="2" s="1"/>
  <c r="A12" i="2" s="1"/>
  <c r="A13" i="2" s="1"/>
  <c r="A14" i="2" s="1"/>
  <c r="A15" i="2" s="1"/>
  <c r="A16" i="2" s="1"/>
  <c r="F51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16" i="1"/>
  <c r="A10" i="1"/>
  <c r="A11" i="1" s="1"/>
  <c r="A12" i="1" s="1"/>
  <c r="A13" i="1" s="1"/>
  <c r="A14" i="1" s="1"/>
  <c r="A9" i="1"/>
</calcChain>
</file>

<file path=xl/comments1.xml><?xml version="1.0" encoding="utf-8"?>
<comments xmlns="http://schemas.openxmlformats.org/spreadsheetml/2006/main">
  <authors>
    <author>Statia1</author>
  </authors>
  <commentList>
    <comment ref="F76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<sst xmlns="http://schemas.openxmlformats.org/spreadsheetml/2006/main" count="398" uniqueCount="197">
  <si>
    <t>INSTITUTIA PREFECTULUI - JUDETUL GALATI</t>
  </si>
  <si>
    <t xml:space="preserve">CAP 51 01 "AUTORITATI PUBLICE SI ACTIUNI EXTERNE" TITLUL II </t>
  </si>
  <si>
    <t>perioada:19.12.2018-28.12.2018</t>
  </si>
  <si>
    <t>Nr. crt</t>
  </si>
  <si>
    <t>DATA</t>
  </si>
  <si>
    <t>ORDIN DE PLATA/ CEC/ FOAIE DE VARSAMANT</t>
  </si>
  <si>
    <t>FURNIZOR/BENEFICIAR</t>
  </si>
  <si>
    <t xml:space="preserve">FACTURA            </t>
  </si>
  <si>
    <t>SUMA</t>
  </si>
  <si>
    <t>18.12.2018</t>
  </si>
  <si>
    <t xml:space="preserve">Electrica </t>
  </si>
  <si>
    <t>incalzit, iluminat</t>
  </si>
  <si>
    <t>Orange</t>
  </si>
  <si>
    <t>posta, telecomunicatii</t>
  </si>
  <si>
    <t>UPC</t>
  </si>
  <si>
    <t>Selgros SA</t>
  </si>
  <si>
    <t>materiale si prestari servicii</t>
  </si>
  <si>
    <t>Dedeman SRL</t>
  </si>
  <si>
    <t>SP Geotopocad Expert</t>
  </si>
  <si>
    <t>La Fantana</t>
  </si>
  <si>
    <t>alte bunuri si servicii</t>
  </si>
  <si>
    <t>Psifios SRL</t>
  </si>
  <si>
    <t>Romanian Soft Compani</t>
  </si>
  <si>
    <t>Libraria Lucian Blaga</t>
  </si>
  <si>
    <t>alte obiecte de inventar</t>
  </si>
  <si>
    <t xml:space="preserve"> </t>
  </si>
  <si>
    <t>Trustul de Presa D de Jos</t>
  </si>
  <si>
    <t>carti, publicatii</t>
  </si>
  <si>
    <t>fondul conducatorului</t>
  </si>
  <si>
    <t>Birou EX Mic &amp;Badiu</t>
  </si>
  <si>
    <t>alte cheltuieli cu bunuri, serv.</t>
  </si>
  <si>
    <t>19.12.2018</t>
  </si>
  <si>
    <t>Ecosal SA</t>
  </si>
  <si>
    <t>apa canal, salubritate</t>
  </si>
  <si>
    <t>Apa canal SA</t>
  </si>
  <si>
    <t>Centrul Regional de Posta</t>
  </si>
  <si>
    <t>SC Apan SRL</t>
  </si>
  <si>
    <t>Poliprod Serv SRL</t>
  </si>
  <si>
    <t>Sobis Solutions SRL</t>
  </si>
  <si>
    <t>Compania de inf.Neamt</t>
  </si>
  <si>
    <t>Passiflora SRL</t>
  </si>
  <si>
    <t>reprezentare</t>
  </si>
  <si>
    <t>Cyti Insurance</t>
  </si>
  <si>
    <t>prime de asigurare non viata</t>
  </si>
  <si>
    <t>20.12.2018</t>
  </si>
  <si>
    <t>Gelivas Com SRL</t>
  </si>
  <si>
    <t>furnituri de birou</t>
  </si>
  <si>
    <t>SC Roval Print SRL</t>
  </si>
  <si>
    <t>Horon Com SRL</t>
  </si>
  <si>
    <t>SC Evrika Eurodips</t>
  </si>
  <si>
    <t>Electrica bl.Cristal</t>
  </si>
  <si>
    <t>Doru &amp; Mircea SRL</t>
  </si>
  <si>
    <t>piese de schimb</t>
  </si>
  <si>
    <t>Obsidian Com SRL</t>
  </si>
  <si>
    <t>1176 ,1192</t>
  </si>
  <si>
    <t>Dinalucri, Roval, Mar-Ina</t>
  </si>
  <si>
    <t>1190, 1174</t>
  </si>
  <si>
    <t>Psifios, Arexmen Construct</t>
  </si>
  <si>
    <t>Sc Apan SRL</t>
  </si>
  <si>
    <t>reparatii curente</t>
  </si>
  <si>
    <t>1193, 1188</t>
  </si>
  <si>
    <t>Mar-Ina, New Solutions</t>
  </si>
  <si>
    <t>21.12.2018</t>
  </si>
  <si>
    <t>Telecom</t>
  </si>
  <si>
    <t>CEC</t>
  </si>
  <si>
    <t>Pasiflora</t>
  </si>
  <si>
    <t>reprezentare, protocol</t>
  </si>
  <si>
    <t>24.12.2018</t>
  </si>
  <si>
    <t>transport deplasare</t>
  </si>
  <si>
    <t>TOTAL</t>
  </si>
  <si>
    <t>INSTITUTIA PREFECTULUI JUDETUL-GALATI</t>
  </si>
  <si>
    <t>CAP 61 01 " ORDINE PUBLICA SI SIGURANTA NATIONALA" TITL. 20 "BUNURI SI SERVICII"</t>
  </si>
  <si>
    <t xml:space="preserve">perioada </t>
  </si>
  <si>
    <t>19.12-30.12.2018</t>
  </si>
  <si>
    <t>Nr.crt</t>
  </si>
  <si>
    <t>IPJ Galati</t>
  </si>
  <si>
    <t>Centrul Regional de posta</t>
  </si>
  <si>
    <t>Ena grup</t>
  </si>
  <si>
    <t>materiale si prest.servicii</t>
  </si>
  <si>
    <t>alte bunuri si srvicii</t>
  </si>
  <si>
    <t>City Insurance</t>
  </si>
  <si>
    <t>Prime de asigurare</t>
  </si>
  <si>
    <t>1179, 1170</t>
  </si>
  <si>
    <t>Doru&amp;Mircea, GTA Pin</t>
  </si>
  <si>
    <t>1194, 1196</t>
  </si>
  <si>
    <t xml:space="preserve">  </t>
  </si>
  <si>
    <t>20.12.2019</t>
  </si>
  <si>
    <t>1161, 1162</t>
  </si>
  <si>
    <t>Andan Impex, Security WBC</t>
  </si>
  <si>
    <t>GTA Pin Auto</t>
  </si>
  <si>
    <t xml:space="preserve">Mar-Ina Prod prest </t>
  </si>
  <si>
    <t>INSTITUTIA PREFECTULUI -JUDETUL GALATI</t>
  </si>
  <si>
    <t xml:space="preserve">CAP 61 01 "ORDINE PUBLICA SI SIGURANTA NATIONALA" </t>
  </si>
  <si>
    <t>TITLUL  I  "CHELTUIELI DE PERSONAL"</t>
  </si>
  <si>
    <t>perioada:</t>
  </si>
  <si>
    <t>01.12.2018-31.12.2018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</si>
  <si>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</si>
  <si>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</si>
  <si>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</si>
  <si>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</si>
  <si>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</si>
  <si>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</si>
  <si>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</si>
  <si>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dec</t>
  </si>
  <si>
    <t xml:space="preserve"> alim card salarii</t>
  </si>
  <si>
    <t xml:space="preserve"> pl impoz, contributii, numerar</t>
  </si>
  <si>
    <t>Total 10.01.01</t>
  </si>
  <si>
    <t>Subtotal 10.01.03</t>
  </si>
  <si>
    <t>10.01.03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</si>
  <si>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</si>
  <si>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</si>
  <si>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</si>
  <si>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</si>
  <si>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</si>
  <si>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</si>
  <si>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</si>
  <si>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</si>
  <si>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</si>
  <si>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</si>
  <si>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</si>
  <si>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</si>
  <si>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</si>
  <si>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</t>
  </si>
  <si>
    <t>Total 10.01.13</t>
  </si>
  <si>
    <t>Subtotal 10.01.30</t>
  </si>
  <si>
    <t>10.01.30</t>
  </si>
  <si>
    <t>numerar</t>
  </si>
  <si>
    <t>Total 10.01.30</t>
  </si>
  <si>
    <t>Subtotal 10.02.02</t>
  </si>
  <si>
    <t>10.02.02</t>
  </si>
  <si>
    <t>norma hrana card</t>
  </si>
  <si>
    <t>norma hrana numerar</t>
  </si>
  <si>
    <t>Total 10.02.02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</si>
  <si>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</si>
  <si>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</si>
  <si>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</si>
  <si>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</si>
  <si>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</si>
  <si>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</si>
  <si>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</si>
  <si>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</si>
  <si>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</si>
  <si>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</si>
  <si>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</si>
  <si>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>voucher vacanta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</si>
  <si>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</si>
  <si>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</si>
  <si>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</si>
  <si>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</si>
  <si>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</si>
  <si>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</si>
  <si>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</si>
  <si>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</si>
  <si>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</si>
  <si>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</si>
  <si>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</si>
  <si>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</si>
  <si>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</si>
  <si>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</si>
  <si>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</si>
  <si>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contib as sociale san sent civ 4621/2014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</si>
  <si>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</si>
  <si>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</si>
  <si>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</si>
  <si>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</si>
  <si>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</si>
  <si>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</si>
  <si>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</si>
  <si>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</si>
  <si>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</si>
  <si>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</si>
  <si>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</si>
  <si>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</si>
  <si>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PREFECTULUI-JUDETUL GALATI</t>
  </si>
  <si>
    <t xml:space="preserve">CAP 51 01 "AUTORITATI PUBLICE SI ACTIUNI EXTERNE" </t>
  </si>
  <si>
    <t>alimentare card salarii</t>
  </si>
  <si>
    <t>numerar+contributii salarii</t>
  </si>
  <si>
    <t>avans co</t>
  </si>
  <si>
    <t xml:space="preserve">alimentare card   </t>
  </si>
  <si>
    <t>10.01.13.01</t>
  </si>
  <si>
    <t>alimentare card+numerar</t>
  </si>
  <si>
    <t>vouchere vacanta</t>
  </si>
  <si>
    <t xml:space="preserve">CAS ang. </t>
  </si>
  <si>
    <t xml:space="preserve">somaj angajator sal </t>
  </si>
  <si>
    <t>CAS angajator</t>
  </si>
  <si>
    <t>fond de risc sal</t>
  </si>
  <si>
    <t>CM UNITATE</t>
  </si>
  <si>
    <t xml:space="preserve">CAM 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</si>
  <si>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</si>
  <si>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</si>
  <si>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</si>
  <si>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</si>
  <si>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</si>
  <si>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</si>
  <si>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</si>
  <si>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alim card stim insertie</t>
  </si>
  <si>
    <t>Total 57.02.01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</si>
</sst>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.##0.00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3" fillId="2" borderId="0" applyNumberFormat="0" applyBorder="0" applyAlignment="0" applyProtection="0"/>
  </cellStyleXfs>
  <cellXfs count="180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2" borderId="0" xfId="2"/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2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left" vertical="top"/>
    </xf>
    <xf numFmtId="3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2" fontId="0" fillId="0" borderId="6" xfId="1" applyNumberFormat="1" applyFont="1" applyFill="1" applyBorder="1" applyAlignment="1" applyProtection="1">
      <alignment horizontal="right"/>
    </xf>
    <xf numFmtId="3" fontId="0" fillId="0" borderId="4" xfId="0" applyNumberFormat="1" applyBorder="1" applyAlignment="1">
      <alignment horizontal="left"/>
    </xf>
    <xf numFmtId="2" fontId="0" fillId="0" borderId="4" xfId="1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2" fontId="0" fillId="0" borderId="11" xfId="1" applyNumberFormat="1" applyFont="1" applyFill="1" applyBorder="1" applyAlignment="1" applyProtection="1">
      <alignment horizontal="right"/>
    </xf>
    <xf numFmtId="0" fontId="0" fillId="0" borderId="1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2" fontId="0" fillId="0" borderId="13" xfId="1" applyNumberFormat="1" applyFont="1" applyFill="1" applyBorder="1" applyAlignment="1" applyProtection="1">
      <alignment horizontal="right"/>
    </xf>
    <xf numFmtId="0" fontId="0" fillId="0" borderId="14" xfId="0" applyBorder="1" applyAlignment="1">
      <alignment horizontal="left"/>
    </xf>
    <xf numFmtId="0" fontId="0" fillId="0" borderId="9" xfId="0" applyFont="1" applyBorder="1" applyAlignment="1">
      <alignment horizontal="center" vertical="center"/>
    </xf>
    <xf numFmtId="2" fontId="0" fillId="0" borderId="15" xfId="1" applyNumberFormat="1" applyFont="1" applyFill="1" applyBorder="1" applyAlignment="1" applyProtection="1"/>
    <xf numFmtId="0" fontId="0" fillId="0" borderId="16" xfId="0" applyFont="1" applyBorder="1" applyAlignment="1">
      <alignment horizontal="left" vertical="center"/>
    </xf>
    <xf numFmtId="2" fontId="0" fillId="0" borderId="9" xfId="1" applyNumberFormat="1" applyFont="1" applyFill="1" applyBorder="1" applyAlignment="1" applyProtection="1"/>
    <xf numFmtId="0" fontId="0" fillId="0" borderId="17" xfId="0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18" xfId="0" applyBorder="1"/>
    <xf numFmtId="14" fontId="0" fillId="0" borderId="19" xfId="0" applyNumberFormat="1" applyBorder="1"/>
    <xf numFmtId="0" fontId="0" fillId="0" borderId="20" xfId="0" applyFill="1" applyBorder="1"/>
    <xf numFmtId="0" fontId="0" fillId="0" borderId="20" xfId="0" applyBorder="1"/>
    <xf numFmtId="0" fontId="2" fillId="0" borderId="20" xfId="0" applyFont="1" applyBorder="1" applyAlignment="1">
      <alignment horizontal="right"/>
    </xf>
    <xf numFmtId="2" fontId="2" fillId="0" borderId="21" xfId="1" applyNumberFormat="1" applyFont="1" applyFill="1" applyBorder="1" applyAlignment="1" applyProtection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22" xfId="0" applyBorder="1"/>
    <xf numFmtId="3" fontId="0" fillId="0" borderId="4" xfId="0" applyNumberFormat="1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14" fontId="0" fillId="0" borderId="4" xfId="0" applyNumberFormat="1" applyFont="1" applyBorder="1" applyAlignment="1">
      <alignment horizontal="left"/>
    </xf>
    <xf numFmtId="14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2" fillId="0" borderId="21" xfId="1" applyNumberFormat="1" applyFont="1" applyFill="1" applyBorder="1" applyAlignment="1" applyProtection="1">
      <alignment horizontal="right"/>
    </xf>
    <xf numFmtId="4" fontId="0" fillId="0" borderId="0" xfId="0" applyNumberFormat="1"/>
    <xf numFmtId="165" fontId="2" fillId="0" borderId="0" xfId="0" applyNumberFormat="1" applyFont="1"/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166" fontId="0" fillId="0" borderId="4" xfId="0" applyNumberFormat="1" applyFont="1" applyBorder="1" applyAlignment="1">
      <alignment horizontal="right"/>
    </xf>
    <xf numFmtId="14" fontId="2" fillId="0" borderId="4" xfId="0" applyNumberFormat="1" applyFont="1" applyBorder="1"/>
    <xf numFmtId="0" fontId="0" fillId="0" borderId="11" xfId="0" applyFont="1" applyBorder="1"/>
    <xf numFmtId="0" fontId="0" fillId="0" borderId="4" xfId="0" applyBorder="1"/>
    <xf numFmtId="166" fontId="0" fillId="0" borderId="4" xfId="0" applyNumberFormat="1" applyFont="1" applyBorder="1"/>
    <xf numFmtId="14" fontId="2" fillId="0" borderId="11" xfId="0" applyNumberFormat="1" applyFont="1" applyBorder="1"/>
    <xf numFmtId="0" fontId="0" fillId="0" borderId="11" xfId="0" applyBorder="1"/>
    <xf numFmtId="166" fontId="0" fillId="0" borderId="11" xfId="0" applyNumberFormat="1" applyFont="1" applyBorder="1"/>
    <xf numFmtId="0" fontId="4" fillId="3" borderId="23" xfId="0" applyFont="1" applyFill="1" applyBorder="1"/>
    <xf numFmtId="0" fontId="4" fillId="3" borderId="24" xfId="0" applyFont="1" applyFill="1" applyBorder="1"/>
    <xf numFmtId="166" fontId="4" fillId="3" borderId="23" xfId="0" applyNumberFormat="1" applyFont="1" applyFill="1" applyBorder="1"/>
    <xf numFmtId="0" fontId="0" fillId="0" borderId="23" xfId="0" applyBorder="1"/>
    <xf numFmtId="0" fontId="0" fillId="0" borderId="25" xfId="0" applyBorder="1"/>
    <xf numFmtId="0" fontId="4" fillId="0" borderId="11" xfId="0" applyFont="1" applyBorder="1"/>
    <xf numFmtId="0" fontId="4" fillId="3" borderId="11" xfId="0" applyFont="1" applyFill="1" applyBorder="1"/>
    <xf numFmtId="0" fontId="4" fillId="3" borderId="25" xfId="0" applyFont="1" applyFill="1" applyBorder="1"/>
    <xf numFmtId="166" fontId="4" fillId="3" borderId="11" xfId="0" applyNumberFormat="1" applyFont="1" applyFill="1" applyBorder="1"/>
    <xf numFmtId="0" fontId="0" fillId="0" borderId="26" xfId="0" applyFont="1" applyBorder="1"/>
    <xf numFmtId="0" fontId="0" fillId="0" borderId="26" xfId="0" applyBorder="1"/>
    <xf numFmtId="166" fontId="0" fillId="0" borderId="26" xfId="0" applyNumberFormat="1" applyFont="1" applyBorder="1"/>
    <xf numFmtId="0" fontId="2" fillId="0" borderId="4" xfId="0" applyFont="1" applyBorder="1"/>
    <xf numFmtId="0" fontId="4" fillId="3" borderId="27" xfId="0" applyFont="1" applyFill="1" applyBorder="1"/>
    <xf numFmtId="166" fontId="4" fillId="3" borderId="27" xfId="0" applyNumberFormat="1" applyFont="1" applyFill="1" applyBorder="1"/>
    <xf numFmtId="0" fontId="0" fillId="0" borderId="27" xfId="0" applyBorder="1"/>
    <xf numFmtId="0" fontId="0" fillId="0" borderId="7" xfId="0" applyFont="1" applyBorder="1"/>
    <xf numFmtId="0" fontId="0" fillId="0" borderId="5" xfId="0" applyFont="1" applyBorder="1"/>
    <xf numFmtId="166" fontId="0" fillId="0" borderId="5" xfId="0" applyNumberFormat="1" applyFont="1" applyBorder="1"/>
    <xf numFmtId="3" fontId="0" fillId="0" borderId="5" xfId="0" applyNumberFormat="1" applyFont="1" applyBorder="1"/>
    <xf numFmtId="0" fontId="0" fillId="0" borderId="23" xfId="0" applyFont="1" applyBorder="1"/>
    <xf numFmtId="166" fontId="0" fillId="0" borderId="23" xfId="0" applyNumberFormat="1" applyFont="1" applyBorder="1"/>
    <xf numFmtId="0" fontId="2" fillId="0" borderId="11" xfId="0" applyFont="1" applyBorder="1"/>
    <xf numFmtId="0" fontId="0" fillId="0" borderId="4" xfId="0" applyFont="1" applyBorder="1"/>
    <xf numFmtId="0" fontId="2" fillId="0" borderId="8" xfId="0" applyFont="1" applyBorder="1"/>
    <xf numFmtId="0" fontId="0" fillId="0" borderId="13" xfId="0" applyFont="1" applyBorder="1"/>
    <xf numFmtId="0" fontId="0" fillId="3" borderId="23" xfId="0" applyFill="1" applyBorder="1"/>
    <xf numFmtId="0" fontId="0" fillId="3" borderId="20" xfId="0" applyFont="1" applyFill="1" applyBorder="1"/>
    <xf numFmtId="0" fontId="0" fillId="3" borderId="23" xfId="0" applyFont="1" applyFill="1" applyBorder="1"/>
    <xf numFmtId="3" fontId="0" fillId="0" borderId="23" xfId="0" applyNumberFormat="1" applyFont="1" applyBorder="1"/>
    <xf numFmtId="0" fontId="2" fillId="0" borderId="28" xfId="0" applyFont="1" applyBorder="1"/>
    <xf numFmtId="0" fontId="0" fillId="0" borderId="29" xfId="0" applyFont="1" applyBorder="1"/>
    <xf numFmtId="0" fontId="0" fillId="0" borderId="30" xfId="0" applyBorder="1"/>
    <xf numFmtId="3" fontId="0" fillId="0" borderId="11" xfId="0" applyNumberFormat="1" applyFont="1" applyBorder="1"/>
    <xf numFmtId="0" fontId="0" fillId="0" borderId="9" xfId="0" applyFont="1" applyBorder="1"/>
    <xf numFmtId="166" fontId="0" fillId="0" borderId="9" xfId="0" applyNumberFormat="1" applyFont="1" applyBorder="1"/>
    <xf numFmtId="3" fontId="0" fillId="0" borderId="9" xfId="0" applyNumberFormat="1" applyFont="1" applyBorder="1"/>
    <xf numFmtId="0" fontId="4" fillId="0" borderId="9" xfId="0" applyFont="1" applyBorder="1"/>
    <xf numFmtId="0" fontId="4" fillId="3" borderId="9" xfId="0" applyFont="1" applyFill="1" applyBorder="1"/>
    <xf numFmtId="166" fontId="4" fillId="3" borderId="9" xfId="0" applyNumberFormat="1" applyFont="1" applyFill="1" applyBorder="1"/>
    <xf numFmtId="166" fontId="4" fillId="0" borderId="9" xfId="0" applyNumberFormat="1" applyFont="1" applyBorder="1"/>
    <xf numFmtId="0" fontId="4" fillId="0" borderId="31" xfId="0" applyFont="1" applyFill="1" applyBorder="1"/>
    <xf numFmtId="0" fontId="4" fillId="0" borderId="14" xfId="0" applyFont="1" applyBorder="1"/>
    <xf numFmtId="166" fontId="4" fillId="0" borderId="14" xfId="0" applyNumberFormat="1" applyFont="1" applyBorder="1"/>
    <xf numFmtId="3" fontId="0" fillId="0" borderId="14" xfId="0" applyNumberFormat="1" applyFont="1" applyBorder="1"/>
    <xf numFmtId="0" fontId="4" fillId="0" borderId="14" xfId="0" applyFont="1" applyFill="1" applyBorder="1"/>
    <xf numFmtId="0" fontId="4" fillId="3" borderId="32" xfId="0" applyFont="1" applyFill="1" applyBorder="1"/>
    <xf numFmtId="0" fontId="4" fillId="3" borderId="33" xfId="0" applyFont="1" applyFill="1" applyBorder="1"/>
    <xf numFmtId="166" fontId="4" fillId="3" borderId="33" xfId="0" applyNumberFormat="1" applyFont="1" applyFill="1" applyBorder="1"/>
    <xf numFmtId="3" fontId="0" fillId="0" borderId="34" xfId="0" applyNumberFormat="1" applyFont="1" applyBorder="1"/>
    <xf numFmtId="0" fontId="4" fillId="0" borderId="17" xfId="0" applyFont="1" applyBorder="1"/>
    <xf numFmtId="166" fontId="4" fillId="0" borderId="17" xfId="0" applyNumberFormat="1" applyFont="1" applyBorder="1"/>
    <xf numFmtId="3" fontId="0" fillId="0" borderId="17" xfId="0" applyNumberFormat="1" applyFont="1" applyBorder="1"/>
    <xf numFmtId="0" fontId="4" fillId="3" borderId="14" xfId="0" applyFont="1" applyFill="1" applyBorder="1"/>
    <xf numFmtId="166" fontId="4" fillId="3" borderId="14" xfId="0" applyNumberFormat="1" applyFont="1" applyFill="1" applyBorder="1"/>
    <xf numFmtId="0" fontId="0" fillId="0" borderId="32" xfId="0" applyFont="1" applyBorder="1"/>
    <xf numFmtId="0" fontId="0" fillId="0" borderId="35" xfId="0" applyFont="1" applyBorder="1"/>
    <xf numFmtId="0" fontId="0" fillId="0" borderId="33" xfId="0" applyFont="1" applyBorder="1"/>
    <xf numFmtId="166" fontId="0" fillId="0" borderId="33" xfId="0" applyNumberFormat="1" applyFont="1" applyBorder="1"/>
    <xf numFmtId="0" fontId="0" fillId="0" borderId="17" xfId="0" applyFont="1" applyBorder="1"/>
    <xf numFmtId="166" fontId="0" fillId="0" borderId="17" xfId="0" applyNumberFormat="1" applyFont="1" applyBorder="1"/>
    <xf numFmtId="0" fontId="0" fillId="0" borderId="0" xfId="0" applyFont="1" applyBorder="1"/>
    <xf numFmtId="0" fontId="2" fillId="0" borderId="5" xfId="0" applyFont="1" applyBorder="1"/>
    <xf numFmtId="0" fontId="0" fillId="0" borderId="5" xfId="0" applyBorder="1"/>
    <xf numFmtId="0" fontId="0" fillId="0" borderId="36" xfId="0" applyFont="1" applyBorder="1"/>
    <xf numFmtId="166" fontId="0" fillId="0" borderId="36" xfId="0" applyNumberFormat="1" applyFont="1" applyBorder="1"/>
    <xf numFmtId="3" fontId="0" fillId="0" borderId="36" xfId="0" applyNumberFormat="1" applyFont="1" applyBorder="1"/>
    <xf numFmtId="167" fontId="0" fillId="0" borderId="4" xfId="0" applyNumberFormat="1" applyFont="1" applyBorder="1"/>
    <xf numFmtId="2" fontId="0" fillId="0" borderId="0" xfId="0" applyNumberFormat="1"/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0" fillId="3" borderId="24" xfId="0" applyFill="1" applyBorder="1"/>
    <xf numFmtId="166" fontId="0" fillId="3" borderId="23" xfId="0" applyNumberFormat="1" applyFont="1" applyFill="1" applyBorder="1"/>
    <xf numFmtId="0" fontId="0" fillId="3" borderId="37" xfId="0" applyFont="1" applyFill="1" applyBorder="1"/>
    <xf numFmtId="0" fontId="0" fillId="0" borderId="28" xfId="0" applyFont="1" applyBorder="1"/>
    <xf numFmtId="0" fontId="0" fillId="0" borderId="10" xfId="0" applyFont="1" applyBorder="1"/>
    <xf numFmtId="0" fontId="0" fillId="0" borderId="38" xfId="0" applyFont="1" applyBorder="1"/>
    <xf numFmtId="0" fontId="0" fillId="0" borderId="14" xfId="0" applyFont="1" applyBorder="1"/>
    <xf numFmtId="166" fontId="0" fillId="0" borderId="16" xfId="0" applyNumberFormat="1" applyFont="1" applyBorder="1"/>
    <xf numFmtId="0" fontId="0" fillId="0" borderId="16" xfId="0" applyFont="1" applyBorder="1"/>
    <xf numFmtId="0" fontId="2" fillId="0" borderId="7" xfId="0" applyFont="1" applyBorder="1"/>
    <xf numFmtId="0" fontId="2" fillId="0" borderId="9" xfId="0" applyFont="1" applyBorder="1"/>
    <xf numFmtId="0" fontId="7" fillId="0" borderId="29" xfId="0" applyFont="1" applyBorder="1" applyAlignment="1">
      <alignment horizontal="left"/>
    </xf>
    <xf numFmtId="0" fontId="0" fillId="0" borderId="8" xfId="0" applyBorder="1"/>
    <xf numFmtId="0" fontId="0" fillId="3" borderId="32" xfId="0" applyFont="1" applyFill="1" applyBorder="1"/>
    <xf numFmtId="0" fontId="0" fillId="3" borderId="35" xfId="0" applyFont="1" applyFill="1" applyBorder="1"/>
    <xf numFmtId="166" fontId="0" fillId="3" borderId="35" xfId="0" applyNumberFormat="1" applyFont="1" applyFill="1" applyBorder="1"/>
    <xf numFmtId="3" fontId="0" fillId="0" borderId="39" xfId="0" applyNumberFormat="1" applyFont="1" applyBorder="1"/>
    <xf numFmtId="166" fontId="0" fillId="0" borderId="14" xfId="0" applyNumberFormat="1" applyFont="1" applyBorder="1"/>
    <xf numFmtId="3" fontId="4" fillId="0" borderId="34" xfId="0" applyNumberFormat="1" applyFont="1" applyBorder="1"/>
    <xf numFmtId="0" fontId="7" fillId="0" borderId="5" xfId="0" applyFont="1" applyBorder="1" applyAlignment="1">
      <alignment horizontal="left"/>
    </xf>
    <xf numFmtId="0" fontId="0" fillId="3" borderId="11" xfId="0" applyFont="1" applyFill="1" applyBorder="1"/>
    <xf numFmtId="166" fontId="0" fillId="3" borderId="11" xfId="0" applyNumberFormat="1" applyFont="1" applyFill="1" applyBorder="1"/>
    <xf numFmtId="0" fontId="0" fillId="0" borderId="40" xfId="0" applyFont="1" applyBorder="1"/>
    <xf numFmtId="0" fontId="0" fillId="0" borderId="41" xfId="0" applyFont="1" applyBorder="1"/>
    <xf numFmtId="166" fontId="0" fillId="0" borderId="41" xfId="0" applyNumberFormat="1" applyFont="1" applyBorder="1"/>
    <xf numFmtId="0" fontId="0" fillId="0" borderId="42" xfId="0" applyFont="1" applyBorder="1"/>
    <xf numFmtId="0" fontId="2" fillId="0" borderId="43" xfId="0" applyFont="1" applyBorder="1"/>
    <xf numFmtId="0" fontId="0" fillId="0" borderId="44" xfId="0" applyBorder="1"/>
    <xf numFmtId="0" fontId="0" fillId="3" borderId="45" xfId="0" applyFont="1" applyFill="1" applyBorder="1"/>
    <xf numFmtId="0" fontId="0" fillId="3" borderId="46" xfId="0" applyFont="1" applyFill="1" applyBorder="1"/>
    <xf numFmtId="166" fontId="0" fillId="3" borderId="46" xfId="0" applyNumberFormat="1" applyFont="1" applyFill="1" applyBorder="1"/>
    <xf numFmtId="0" fontId="0" fillId="0" borderId="47" xfId="0" applyBorder="1"/>
    <xf numFmtId="0" fontId="4" fillId="0" borderId="44" xfId="0" applyFont="1" applyBorder="1"/>
    <xf numFmtId="168" fontId="0" fillId="0" borderId="0" xfId="0" applyNumberFormat="1"/>
    <xf numFmtId="0" fontId="2" fillId="0" borderId="12" xfId="0" applyFont="1" applyBorder="1"/>
    <xf numFmtId="0" fontId="0" fillId="0" borderId="9" xfId="0" applyFont="1" applyFill="1" applyBorder="1"/>
    <xf numFmtId="0" fontId="0" fillId="0" borderId="20" xfId="0" applyFont="1" applyBorder="1"/>
  </cellXfs>
  <cellStyles count="3">
    <cellStyle name="Comma" xfId="1" builtinId="3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activeCell="F7" sqref="F7"/>
    </sheetView>
  </sheetViews>
  <sheetFormatPr defaultRowHeight="12.75" x14ac:dyDescent="0.2"/>
  <cols>
    <col min="1" max="1" width="5.28515625" customWidth="1"/>
    <col min="2" max="2" width="11.28515625" customWidth="1"/>
    <col min="3" max="3" width="12.42578125" customWidth="1"/>
    <col min="4" max="4" width="23.28515625" customWidth="1"/>
    <col min="5" max="5" width="25.28515625" customWidth="1"/>
    <col min="6" max="6" width="10.28515625" customWidth="1"/>
  </cols>
  <sheetData>
    <row r="1" spans="1:7" x14ac:dyDescent="0.2">
      <c r="A1" s="1" t="s">
        <v>0</v>
      </c>
      <c r="B1" s="1"/>
      <c r="C1" s="2"/>
      <c r="E1" s="2"/>
    </row>
    <row r="2" spans="1:7" x14ac:dyDescent="0.2">
      <c r="B2" s="2"/>
      <c r="C2" s="2"/>
    </row>
    <row r="3" spans="1:7" x14ac:dyDescent="0.2">
      <c r="B3" s="1" t="s">
        <v>1</v>
      </c>
      <c r="C3" s="2"/>
      <c r="D3" s="2"/>
      <c r="E3" s="2"/>
    </row>
    <row r="4" spans="1:7" x14ac:dyDescent="0.2">
      <c r="B4" s="3"/>
    </row>
    <row r="5" spans="1:7" x14ac:dyDescent="0.2">
      <c r="B5" s="3"/>
      <c r="C5" s="4" t="s">
        <v>2</v>
      </c>
      <c r="D5" s="5"/>
    </row>
    <row r="6" spans="1:7" ht="13.5" thickBot="1" x14ac:dyDescent="0.25"/>
    <row r="7" spans="1:7" ht="77.25" thickBot="1" x14ac:dyDescent="0.3">
      <c r="A7" s="6" t="s">
        <v>3</v>
      </c>
      <c r="B7" s="7" t="s">
        <v>4</v>
      </c>
      <c r="C7" s="8" t="s">
        <v>5</v>
      </c>
      <c r="D7" s="7" t="s">
        <v>6</v>
      </c>
      <c r="E7" s="9" t="s">
        <v>7</v>
      </c>
      <c r="F7" s="7" t="s">
        <v>8</v>
      </c>
      <c r="G7" s="10"/>
    </row>
    <row r="8" spans="1:7" x14ac:dyDescent="0.2">
      <c r="A8" s="11">
        <v>1</v>
      </c>
      <c r="B8" s="11" t="s">
        <v>9</v>
      </c>
      <c r="C8" s="2">
        <v>1135</v>
      </c>
      <c r="D8" s="12" t="s">
        <v>10</v>
      </c>
      <c r="E8" s="12" t="s">
        <v>11</v>
      </c>
      <c r="F8" s="13">
        <v>1935.9</v>
      </c>
    </row>
    <row r="9" spans="1:7" x14ac:dyDescent="0.2">
      <c r="A9" s="11">
        <f t="shared" ref="A9:A17" si="0">A8+1</f>
        <v>2</v>
      </c>
      <c r="B9" s="11" t="s">
        <v>9</v>
      </c>
      <c r="C9" s="14">
        <v>1138</v>
      </c>
      <c r="D9" s="12" t="s">
        <v>12</v>
      </c>
      <c r="E9" s="12" t="s">
        <v>13</v>
      </c>
      <c r="F9" s="13">
        <v>92.52</v>
      </c>
    </row>
    <row r="10" spans="1:7" x14ac:dyDescent="0.2">
      <c r="A10" s="11">
        <f t="shared" si="0"/>
        <v>3</v>
      </c>
      <c r="B10" s="11" t="s">
        <v>9</v>
      </c>
      <c r="C10" s="14">
        <v>1139</v>
      </c>
      <c r="D10" s="12" t="s">
        <v>14</v>
      </c>
      <c r="E10" s="12" t="s">
        <v>13</v>
      </c>
      <c r="F10" s="13">
        <v>24.93</v>
      </c>
    </row>
    <row r="11" spans="1:7" x14ac:dyDescent="0.2">
      <c r="A11" s="11">
        <f t="shared" si="0"/>
        <v>4</v>
      </c>
      <c r="B11" s="11" t="s">
        <v>9</v>
      </c>
      <c r="C11" s="15">
        <v>1140</v>
      </c>
      <c r="D11" s="12" t="s">
        <v>15</v>
      </c>
      <c r="E11" s="12" t="s">
        <v>16</v>
      </c>
      <c r="F11" s="13">
        <v>106.05</v>
      </c>
    </row>
    <row r="12" spans="1:7" x14ac:dyDescent="0.2">
      <c r="A12" s="11">
        <f t="shared" si="0"/>
        <v>5</v>
      </c>
      <c r="B12" s="11" t="s">
        <v>9</v>
      </c>
      <c r="C12" s="16">
        <v>1147</v>
      </c>
      <c r="D12" s="17" t="s">
        <v>17</v>
      </c>
      <c r="E12" s="12" t="s">
        <v>16</v>
      </c>
      <c r="F12" s="18">
        <v>1573</v>
      </c>
    </row>
    <row r="13" spans="1:7" x14ac:dyDescent="0.2">
      <c r="A13" s="11">
        <f t="shared" si="0"/>
        <v>6</v>
      </c>
      <c r="B13" s="11" t="s">
        <v>9</v>
      </c>
      <c r="C13" s="19">
        <v>1154</v>
      </c>
      <c r="D13" s="12" t="s">
        <v>18</v>
      </c>
      <c r="E13" s="12" t="s">
        <v>16</v>
      </c>
      <c r="F13" s="20">
        <v>171.36</v>
      </c>
    </row>
    <row r="14" spans="1:7" x14ac:dyDescent="0.2">
      <c r="A14" s="11">
        <f t="shared" si="0"/>
        <v>7</v>
      </c>
      <c r="B14" s="11" t="s">
        <v>9</v>
      </c>
      <c r="C14" s="19">
        <v>1142</v>
      </c>
      <c r="D14" s="17" t="s">
        <v>19</v>
      </c>
      <c r="E14" s="12" t="s">
        <v>20</v>
      </c>
      <c r="F14" s="20">
        <v>95.2</v>
      </c>
    </row>
    <row r="15" spans="1:7" x14ac:dyDescent="0.2">
      <c r="A15" s="11">
        <v>8</v>
      </c>
      <c r="B15" s="11" t="s">
        <v>9</v>
      </c>
      <c r="C15" s="21">
        <v>1144</v>
      </c>
      <c r="D15" s="17" t="s">
        <v>21</v>
      </c>
      <c r="E15" s="12" t="s">
        <v>20</v>
      </c>
      <c r="F15" s="20">
        <v>5259.8</v>
      </c>
    </row>
    <row r="16" spans="1:7" x14ac:dyDescent="0.2">
      <c r="A16" s="11">
        <f t="shared" si="0"/>
        <v>9</v>
      </c>
      <c r="B16" s="11" t="s">
        <v>9</v>
      </c>
      <c r="C16" s="19">
        <v>1145</v>
      </c>
      <c r="D16" s="22" t="s">
        <v>22</v>
      </c>
      <c r="E16" s="12" t="s">
        <v>20</v>
      </c>
      <c r="F16" s="20">
        <v>535.5</v>
      </c>
    </row>
    <row r="17" spans="1:8" x14ac:dyDescent="0.2">
      <c r="A17" s="11">
        <f t="shared" si="0"/>
        <v>10</v>
      </c>
      <c r="B17" s="11" t="s">
        <v>9</v>
      </c>
      <c r="C17" s="23">
        <v>1146</v>
      </c>
      <c r="D17" s="24" t="s">
        <v>23</v>
      </c>
      <c r="E17" s="25" t="s">
        <v>24</v>
      </c>
      <c r="F17" s="20">
        <v>1544.62</v>
      </c>
    </row>
    <row r="18" spans="1:8" x14ac:dyDescent="0.2">
      <c r="A18" s="11">
        <f>A17+1</f>
        <v>11</v>
      </c>
      <c r="B18" s="11" t="s">
        <v>9</v>
      </c>
      <c r="C18" s="23">
        <v>1148</v>
      </c>
      <c r="D18" s="24" t="s">
        <v>17</v>
      </c>
      <c r="E18" s="25" t="s">
        <v>24</v>
      </c>
      <c r="F18" s="20">
        <v>945.92</v>
      </c>
      <c r="H18" t="s">
        <v>25</v>
      </c>
    </row>
    <row r="19" spans="1:8" x14ac:dyDescent="0.2">
      <c r="A19" s="11">
        <f t="shared" ref="A19:A46" si="1">A18+1</f>
        <v>12</v>
      </c>
      <c r="B19" s="26" t="s">
        <v>9</v>
      </c>
      <c r="C19" s="27">
        <v>1149</v>
      </c>
      <c r="D19" s="24" t="s">
        <v>26</v>
      </c>
      <c r="E19" s="28" t="s">
        <v>27</v>
      </c>
      <c r="F19" s="29">
        <v>415.8</v>
      </c>
    </row>
    <row r="20" spans="1:8" x14ac:dyDescent="0.2">
      <c r="A20" s="11">
        <f t="shared" si="1"/>
        <v>13</v>
      </c>
      <c r="B20" s="26" t="s">
        <v>9</v>
      </c>
      <c r="C20" s="27">
        <v>1155</v>
      </c>
      <c r="D20" s="24" t="s">
        <v>15</v>
      </c>
      <c r="E20" s="28" t="s">
        <v>28</v>
      </c>
      <c r="F20" s="29">
        <v>110.57</v>
      </c>
    </row>
    <row r="21" spans="1:8" x14ac:dyDescent="0.2">
      <c r="A21" s="11">
        <f t="shared" si="1"/>
        <v>14</v>
      </c>
      <c r="B21" s="26" t="s">
        <v>9</v>
      </c>
      <c r="C21" s="27">
        <v>1130</v>
      </c>
      <c r="D21" s="24" t="s">
        <v>29</v>
      </c>
      <c r="E21" s="28" t="s">
        <v>30</v>
      </c>
      <c r="F21" s="29">
        <v>221</v>
      </c>
    </row>
    <row r="22" spans="1:8" x14ac:dyDescent="0.2">
      <c r="A22" s="11">
        <f t="shared" si="1"/>
        <v>15</v>
      </c>
      <c r="B22" s="26" t="s">
        <v>9</v>
      </c>
      <c r="C22" s="27">
        <v>1145</v>
      </c>
      <c r="D22" s="22" t="s">
        <v>22</v>
      </c>
      <c r="E22" s="12" t="s">
        <v>20</v>
      </c>
      <c r="F22" s="29">
        <v>535.5</v>
      </c>
    </row>
    <row r="23" spans="1:8" x14ac:dyDescent="0.2">
      <c r="A23" s="11">
        <f t="shared" si="1"/>
        <v>16</v>
      </c>
      <c r="B23" s="26" t="s">
        <v>9</v>
      </c>
      <c r="C23" s="27">
        <v>1149</v>
      </c>
      <c r="D23" s="24" t="s">
        <v>26</v>
      </c>
      <c r="E23" s="28" t="s">
        <v>27</v>
      </c>
      <c r="F23" s="29">
        <v>415.8</v>
      </c>
    </row>
    <row r="24" spans="1:8" x14ac:dyDescent="0.2">
      <c r="A24" s="11">
        <f t="shared" si="1"/>
        <v>17</v>
      </c>
      <c r="B24" s="26" t="s">
        <v>31</v>
      </c>
      <c r="C24" s="27">
        <v>1136</v>
      </c>
      <c r="D24" s="24" t="s">
        <v>32</v>
      </c>
      <c r="E24" s="28" t="s">
        <v>33</v>
      </c>
      <c r="F24" s="29">
        <v>370.09</v>
      </c>
    </row>
    <row r="25" spans="1:8" x14ac:dyDescent="0.2">
      <c r="A25" s="11">
        <f t="shared" si="1"/>
        <v>18</v>
      </c>
      <c r="B25" s="26" t="s">
        <v>31</v>
      </c>
      <c r="C25" s="27">
        <v>1137</v>
      </c>
      <c r="D25" s="24" t="s">
        <v>34</v>
      </c>
      <c r="E25" s="28" t="s">
        <v>33</v>
      </c>
      <c r="F25" s="29">
        <v>443.07</v>
      </c>
    </row>
    <row r="26" spans="1:8" x14ac:dyDescent="0.2">
      <c r="A26" s="11">
        <f t="shared" si="1"/>
        <v>19</v>
      </c>
      <c r="B26" s="26" t="s">
        <v>31</v>
      </c>
      <c r="C26" s="27">
        <v>1168</v>
      </c>
      <c r="D26" s="24" t="s">
        <v>35</v>
      </c>
      <c r="E26" s="28" t="s">
        <v>13</v>
      </c>
      <c r="F26" s="29">
        <v>1200</v>
      </c>
    </row>
    <row r="27" spans="1:8" x14ac:dyDescent="0.2">
      <c r="A27" s="11">
        <f t="shared" si="1"/>
        <v>20</v>
      </c>
      <c r="B27" s="26" t="s">
        <v>31</v>
      </c>
      <c r="C27" s="27">
        <v>1141</v>
      </c>
      <c r="D27" s="24" t="s">
        <v>36</v>
      </c>
      <c r="E27" s="28" t="s">
        <v>16</v>
      </c>
      <c r="F27" s="29">
        <v>95</v>
      </c>
    </row>
    <row r="28" spans="1:8" x14ac:dyDescent="0.2">
      <c r="A28" s="11">
        <f t="shared" si="1"/>
        <v>21</v>
      </c>
      <c r="B28" s="26" t="s">
        <v>31</v>
      </c>
      <c r="C28" s="27">
        <v>1173</v>
      </c>
      <c r="D28" s="24" t="s">
        <v>37</v>
      </c>
      <c r="E28" s="28" t="s">
        <v>16</v>
      </c>
      <c r="F28" s="29">
        <v>1107.7</v>
      </c>
    </row>
    <row r="29" spans="1:8" x14ac:dyDescent="0.2">
      <c r="A29" s="11">
        <f t="shared" si="1"/>
        <v>22</v>
      </c>
      <c r="B29" s="26" t="s">
        <v>31</v>
      </c>
      <c r="C29" s="27">
        <v>1143</v>
      </c>
      <c r="D29" s="24" t="s">
        <v>38</v>
      </c>
      <c r="E29" s="12" t="s">
        <v>20</v>
      </c>
      <c r="F29" s="29">
        <v>3391.5</v>
      </c>
    </row>
    <row r="30" spans="1:8" x14ac:dyDescent="0.2">
      <c r="A30" s="11">
        <f t="shared" si="1"/>
        <v>23</v>
      </c>
      <c r="B30" s="26" t="s">
        <v>31</v>
      </c>
      <c r="C30" s="27">
        <v>1172</v>
      </c>
      <c r="D30" s="24" t="s">
        <v>37</v>
      </c>
      <c r="E30" s="25" t="s">
        <v>24</v>
      </c>
      <c r="F30" s="29">
        <v>4774.17</v>
      </c>
    </row>
    <row r="31" spans="1:8" x14ac:dyDescent="0.2">
      <c r="A31" s="11">
        <f t="shared" si="1"/>
        <v>24</v>
      </c>
      <c r="B31" s="26" t="s">
        <v>31</v>
      </c>
      <c r="C31" s="27">
        <v>1150</v>
      </c>
      <c r="D31" s="24" t="s">
        <v>39</v>
      </c>
      <c r="E31" s="28" t="s">
        <v>27</v>
      </c>
      <c r="F31" s="29">
        <v>133.28</v>
      </c>
    </row>
    <row r="32" spans="1:8" x14ac:dyDescent="0.2">
      <c r="A32" s="11">
        <f t="shared" si="1"/>
        <v>25</v>
      </c>
      <c r="B32" s="26" t="s">
        <v>31</v>
      </c>
      <c r="C32" s="27">
        <v>1151</v>
      </c>
      <c r="D32" s="24" t="s">
        <v>40</v>
      </c>
      <c r="E32" s="28" t="s">
        <v>41</v>
      </c>
      <c r="F32" s="29">
        <v>600</v>
      </c>
    </row>
    <row r="33" spans="1:6" x14ac:dyDescent="0.2">
      <c r="A33" s="11">
        <f t="shared" si="1"/>
        <v>26</v>
      </c>
      <c r="B33" s="26" t="s">
        <v>31</v>
      </c>
      <c r="C33" s="27">
        <v>1152</v>
      </c>
      <c r="D33" s="24" t="s">
        <v>42</v>
      </c>
      <c r="E33" s="28" t="s">
        <v>43</v>
      </c>
      <c r="F33" s="29">
        <v>5271.58</v>
      </c>
    </row>
    <row r="34" spans="1:6" x14ac:dyDescent="0.2">
      <c r="A34" s="11">
        <f t="shared" si="1"/>
        <v>27</v>
      </c>
      <c r="B34" s="26" t="s">
        <v>44</v>
      </c>
      <c r="C34" s="27">
        <v>1185</v>
      </c>
      <c r="D34" s="24" t="s">
        <v>45</v>
      </c>
      <c r="E34" s="28" t="s">
        <v>46</v>
      </c>
      <c r="F34" s="29">
        <v>2249.1</v>
      </c>
    </row>
    <row r="35" spans="1:6" x14ac:dyDescent="0.2">
      <c r="A35" s="11">
        <f t="shared" si="1"/>
        <v>28</v>
      </c>
      <c r="B35" s="26" t="s">
        <v>44</v>
      </c>
      <c r="C35" s="27">
        <v>1186</v>
      </c>
      <c r="D35" s="24" t="s">
        <v>47</v>
      </c>
      <c r="E35" s="28" t="s">
        <v>46</v>
      </c>
      <c r="F35" s="29">
        <v>473.62</v>
      </c>
    </row>
    <row r="36" spans="1:6" x14ac:dyDescent="0.2">
      <c r="A36" s="11">
        <f t="shared" si="1"/>
        <v>29</v>
      </c>
      <c r="B36" s="26" t="s">
        <v>44</v>
      </c>
      <c r="C36" s="27">
        <v>1183</v>
      </c>
      <c r="D36" s="24" t="s">
        <v>48</v>
      </c>
      <c r="E36" s="28" t="s">
        <v>46</v>
      </c>
      <c r="F36" s="29">
        <v>1606.5</v>
      </c>
    </row>
    <row r="37" spans="1:6" x14ac:dyDescent="0.2">
      <c r="A37" s="11">
        <f t="shared" si="1"/>
        <v>30</v>
      </c>
      <c r="B37" s="26" t="s">
        <v>44</v>
      </c>
      <c r="C37" s="27">
        <v>1175</v>
      </c>
      <c r="D37" s="24" t="s">
        <v>49</v>
      </c>
      <c r="E37" s="28" t="s">
        <v>46</v>
      </c>
      <c r="F37" s="29">
        <v>128.04</v>
      </c>
    </row>
    <row r="38" spans="1:6" x14ac:dyDescent="0.2">
      <c r="A38" s="11">
        <f t="shared" si="1"/>
        <v>31</v>
      </c>
      <c r="B38" s="26" t="s">
        <v>44</v>
      </c>
      <c r="C38" s="27">
        <v>1187</v>
      </c>
      <c r="D38" s="24" t="s">
        <v>50</v>
      </c>
      <c r="E38" s="28" t="s">
        <v>11</v>
      </c>
      <c r="F38" s="29">
        <v>29.38</v>
      </c>
    </row>
    <row r="39" spans="1:6" x14ac:dyDescent="0.2">
      <c r="A39" s="11">
        <f t="shared" si="1"/>
        <v>32</v>
      </c>
      <c r="B39" s="26" t="s">
        <v>44</v>
      </c>
      <c r="C39" s="27">
        <v>1180</v>
      </c>
      <c r="D39" s="24" t="s">
        <v>51</v>
      </c>
      <c r="E39" s="28" t="s">
        <v>52</v>
      </c>
      <c r="F39" s="29">
        <v>980</v>
      </c>
    </row>
    <row r="40" spans="1:6" x14ac:dyDescent="0.2">
      <c r="A40" s="11">
        <f t="shared" si="1"/>
        <v>33</v>
      </c>
      <c r="B40" s="26" t="s">
        <v>44</v>
      </c>
      <c r="C40" s="27">
        <v>1182</v>
      </c>
      <c r="D40" s="24" t="s">
        <v>53</v>
      </c>
      <c r="E40" s="28" t="s">
        <v>16</v>
      </c>
      <c r="F40" s="29">
        <v>3608.08</v>
      </c>
    </row>
    <row r="41" spans="1:6" x14ac:dyDescent="0.2">
      <c r="A41" s="11">
        <f t="shared" si="1"/>
        <v>34</v>
      </c>
      <c r="B41" s="26" t="s">
        <v>44</v>
      </c>
      <c r="C41" s="27" t="s">
        <v>54</v>
      </c>
      <c r="D41" s="24" t="s">
        <v>55</v>
      </c>
      <c r="E41" s="28" t="s">
        <v>16</v>
      </c>
      <c r="F41" s="29">
        <v>1547.78</v>
      </c>
    </row>
    <row r="42" spans="1:6" x14ac:dyDescent="0.2">
      <c r="A42" s="11">
        <f t="shared" si="1"/>
        <v>35</v>
      </c>
      <c r="B42" s="26" t="s">
        <v>44</v>
      </c>
      <c r="C42" s="27" t="s">
        <v>56</v>
      </c>
      <c r="D42" s="24" t="s">
        <v>57</v>
      </c>
      <c r="E42" s="30" t="s">
        <v>20</v>
      </c>
      <c r="F42" s="29">
        <v>4215.74</v>
      </c>
    </row>
    <row r="43" spans="1:6" x14ac:dyDescent="0.2">
      <c r="A43" s="11">
        <f t="shared" si="1"/>
        <v>36</v>
      </c>
      <c r="B43" s="26" t="s">
        <v>44</v>
      </c>
      <c r="C43" s="27">
        <v>1165</v>
      </c>
      <c r="D43" s="24" t="s">
        <v>58</v>
      </c>
      <c r="E43" s="31" t="s">
        <v>59</v>
      </c>
      <c r="F43" s="32">
        <v>733.27</v>
      </c>
    </row>
    <row r="44" spans="1:6" x14ac:dyDescent="0.2">
      <c r="A44" s="11">
        <f t="shared" si="1"/>
        <v>37</v>
      </c>
      <c r="B44" s="26" t="s">
        <v>44</v>
      </c>
      <c r="C44" s="27" t="s">
        <v>60</v>
      </c>
      <c r="D44" s="33" t="s">
        <v>61</v>
      </c>
      <c r="E44" s="24" t="s">
        <v>24</v>
      </c>
      <c r="F44" s="32">
        <v>5021.33</v>
      </c>
    </row>
    <row r="45" spans="1:6" x14ac:dyDescent="0.2">
      <c r="A45" s="11">
        <f t="shared" si="1"/>
        <v>38</v>
      </c>
      <c r="B45" s="34" t="s">
        <v>44</v>
      </c>
      <c r="C45" s="24">
        <v>1177</v>
      </c>
      <c r="D45" s="24" t="s">
        <v>17</v>
      </c>
      <c r="E45" s="24" t="s">
        <v>24</v>
      </c>
      <c r="F45" s="35">
        <v>3275</v>
      </c>
    </row>
    <row r="46" spans="1:6" x14ac:dyDescent="0.2">
      <c r="A46" s="11">
        <f t="shared" si="1"/>
        <v>39</v>
      </c>
      <c r="B46" s="34" t="s">
        <v>44</v>
      </c>
      <c r="C46" s="24">
        <v>1178</v>
      </c>
      <c r="D46" s="24" t="s">
        <v>15</v>
      </c>
      <c r="E46" s="36" t="s">
        <v>28</v>
      </c>
      <c r="F46" s="37">
        <v>446.87</v>
      </c>
    </row>
    <row r="47" spans="1:6" x14ac:dyDescent="0.2">
      <c r="A47" s="34">
        <v>40</v>
      </c>
      <c r="B47" s="34" t="s">
        <v>62</v>
      </c>
      <c r="C47" s="24">
        <v>1198</v>
      </c>
      <c r="D47" s="24" t="s">
        <v>63</v>
      </c>
      <c r="E47" s="31" t="s">
        <v>13</v>
      </c>
      <c r="F47" s="37">
        <v>78.05</v>
      </c>
    </row>
    <row r="48" spans="1:6" x14ac:dyDescent="0.2">
      <c r="A48" s="34">
        <v>41</v>
      </c>
      <c r="B48" s="34" t="s">
        <v>62</v>
      </c>
      <c r="C48" s="24">
        <v>78</v>
      </c>
      <c r="D48" s="38" t="s">
        <v>64</v>
      </c>
      <c r="E48" s="28" t="s">
        <v>16</v>
      </c>
      <c r="F48" s="37">
        <v>14</v>
      </c>
    </row>
    <row r="49" spans="1:6" x14ac:dyDescent="0.2">
      <c r="A49" s="34">
        <v>42</v>
      </c>
      <c r="B49" s="34" t="s">
        <v>62</v>
      </c>
      <c r="C49" s="24">
        <v>1184</v>
      </c>
      <c r="D49" s="38" t="s">
        <v>65</v>
      </c>
      <c r="E49" s="39" t="s">
        <v>66</v>
      </c>
      <c r="F49" s="37">
        <v>1000</v>
      </c>
    </row>
    <row r="50" spans="1:6" x14ac:dyDescent="0.2">
      <c r="A50" s="34">
        <v>43</v>
      </c>
      <c r="B50" s="34" t="s">
        <v>67</v>
      </c>
      <c r="C50" s="24">
        <v>81</v>
      </c>
      <c r="D50" s="38" t="s">
        <v>64</v>
      </c>
      <c r="E50" s="31" t="s">
        <v>68</v>
      </c>
      <c r="F50" s="37">
        <v>396</v>
      </c>
    </row>
    <row r="51" spans="1:6" ht="13.5" thickBot="1" x14ac:dyDescent="0.25">
      <c r="A51" s="40"/>
      <c r="B51" s="41" t="s">
        <v>69</v>
      </c>
      <c r="C51" s="42"/>
      <c r="D51" s="43"/>
      <c r="E51" s="44"/>
      <c r="F51" s="45">
        <f>SUM(F8:F50)</f>
        <v>57172.62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H10" sqref="H10"/>
    </sheetView>
  </sheetViews>
  <sheetFormatPr defaultRowHeight="12.75" x14ac:dyDescent="0.2"/>
  <cols>
    <col min="1" max="1" width="6.85546875" customWidth="1"/>
    <col min="2" max="2" width="12.140625" customWidth="1"/>
    <col min="3" max="3" width="15.5703125" customWidth="1"/>
    <col min="4" max="5" width="23.7109375" customWidth="1"/>
    <col min="6" max="6" width="12.5703125" customWidth="1"/>
  </cols>
  <sheetData>
    <row r="1" spans="1:8" x14ac:dyDescent="0.2">
      <c r="A1" s="3" t="s">
        <v>70</v>
      </c>
      <c r="B1" s="3"/>
    </row>
    <row r="3" spans="1:8" x14ac:dyDescent="0.2">
      <c r="B3" s="3" t="s">
        <v>71</v>
      </c>
    </row>
    <row r="4" spans="1:8" x14ac:dyDescent="0.2">
      <c r="B4" s="3"/>
    </row>
    <row r="5" spans="1:8" x14ac:dyDescent="0.2">
      <c r="B5" s="46" t="s">
        <v>72</v>
      </c>
      <c r="C5" s="47" t="s">
        <v>73</v>
      </c>
      <c r="D5" s="48"/>
      <c r="E5" s="49"/>
      <c r="F5" s="49"/>
    </row>
    <row r="6" spans="1:8" ht="13.5" thickBot="1" x14ac:dyDescent="0.25"/>
    <row r="7" spans="1:8" ht="68.25" customHeight="1" x14ac:dyDescent="0.2">
      <c r="A7" s="7" t="s">
        <v>74</v>
      </c>
      <c r="B7" s="7" t="s">
        <v>4</v>
      </c>
      <c r="C7" s="50" t="s">
        <v>5</v>
      </c>
      <c r="D7" s="7" t="s">
        <v>6</v>
      </c>
      <c r="E7" s="9" t="s">
        <v>7</v>
      </c>
      <c r="F7" s="7" t="s">
        <v>8</v>
      </c>
    </row>
    <row r="8" spans="1:8" x14ac:dyDescent="0.2">
      <c r="A8" s="11">
        <v>1</v>
      </c>
      <c r="B8" s="51" t="s">
        <v>31</v>
      </c>
      <c r="C8" s="14">
        <v>1166</v>
      </c>
      <c r="D8" s="12" t="s">
        <v>75</v>
      </c>
      <c r="E8" s="12" t="s">
        <v>11</v>
      </c>
      <c r="F8" s="13">
        <v>1410</v>
      </c>
    </row>
    <row r="9" spans="1:8" x14ac:dyDescent="0.2">
      <c r="A9" s="11">
        <f t="shared" ref="A9:A16" si="0">A8+1</f>
        <v>2</v>
      </c>
      <c r="B9" s="12" t="s">
        <v>31</v>
      </c>
      <c r="C9" s="52">
        <v>1167</v>
      </c>
      <c r="D9" s="12" t="s">
        <v>75</v>
      </c>
      <c r="E9" s="12" t="s">
        <v>33</v>
      </c>
      <c r="F9" s="13">
        <v>470.1</v>
      </c>
    </row>
    <row r="10" spans="1:8" x14ac:dyDescent="0.2">
      <c r="A10" s="11">
        <f t="shared" si="0"/>
        <v>3</v>
      </c>
      <c r="B10" s="12" t="s">
        <v>31</v>
      </c>
      <c r="C10" s="14">
        <v>1158</v>
      </c>
      <c r="D10" s="12" t="s">
        <v>75</v>
      </c>
      <c r="E10" s="12" t="s">
        <v>13</v>
      </c>
      <c r="F10" s="13">
        <v>23.15</v>
      </c>
    </row>
    <row r="11" spans="1:8" x14ac:dyDescent="0.2">
      <c r="A11" s="11">
        <f t="shared" si="0"/>
        <v>4</v>
      </c>
      <c r="B11" s="12" t="s">
        <v>31</v>
      </c>
      <c r="C11" s="14">
        <v>1169</v>
      </c>
      <c r="D11" s="12" t="s">
        <v>76</v>
      </c>
      <c r="E11" s="12" t="s">
        <v>13</v>
      </c>
      <c r="F11" s="13">
        <v>700</v>
      </c>
    </row>
    <row r="12" spans="1:8" x14ac:dyDescent="0.2">
      <c r="A12" s="11">
        <f t="shared" si="0"/>
        <v>5</v>
      </c>
      <c r="B12" s="12" t="s">
        <v>31</v>
      </c>
      <c r="C12" s="53">
        <v>1159</v>
      </c>
      <c r="D12" s="12" t="s">
        <v>77</v>
      </c>
      <c r="E12" s="12" t="s">
        <v>78</v>
      </c>
      <c r="F12" s="18">
        <v>99</v>
      </c>
    </row>
    <row r="13" spans="1:8" x14ac:dyDescent="0.2">
      <c r="A13" s="11">
        <f t="shared" si="0"/>
        <v>6</v>
      </c>
      <c r="B13" s="54" t="s">
        <v>31</v>
      </c>
      <c r="C13" s="14">
        <v>1160</v>
      </c>
      <c r="D13" s="12" t="s">
        <v>21</v>
      </c>
      <c r="E13" s="12" t="s">
        <v>79</v>
      </c>
      <c r="F13" s="20">
        <v>2927.4</v>
      </c>
    </row>
    <row r="14" spans="1:8" x14ac:dyDescent="0.2">
      <c r="A14" s="11">
        <f t="shared" si="0"/>
        <v>7</v>
      </c>
      <c r="B14" s="54" t="s">
        <v>31</v>
      </c>
      <c r="C14" s="14">
        <v>1164</v>
      </c>
      <c r="D14" s="12" t="s">
        <v>80</v>
      </c>
      <c r="E14" s="12" t="s">
        <v>81</v>
      </c>
      <c r="F14" s="20">
        <v>1732</v>
      </c>
    </row>
    <row r="15" spans="1:8" x14ac:dyDescent="0.2">
      <c r="A15" s="11">
        <f t="shared" si="0"/>
        <v>8</v>
      </c>
      <c r="B15" s="54" t="s">
        <v>44</v>
      </c>
      <c r="C15" s="14" t="s">
        <v>82</v>
      </c>
      <c r="D15" s="12" t="s">
        <v>83</v>
      </c>
      <c r="E15" s="12" t="s">
        <v>52</v>
      </c>
      <c r="F15" s="20">
        <v>1000</v>
      </c>
    </row>
    <row r="16" spans="1:8" x14ac:dyDescent="0.2">
      <c r="A16" s="11">
        <f t="shared" si="0"/>
        <v>9</v>
      </c>
      <c r="B16" s="54" t="s">
        <v>44</v>
      </c>
      <c r="C16" s="14" t="s">
        <v>84</v>
      </c>
      <c r="D16" s="21" t="s">
        <v>61</v>
      </c>
      <c r="E16" s="12" t="s">
        <v>78</v>
      </c>
      <c r="F16" s="20">
        <v>1045.5</v>
      </c>
      <c r="H16" t="s">
        <v>85</v>
      </c>
    </row>
    <row r="17" spans="1:6" x14ac:dyDescent="0.2">
      <c r="A17" s="11">
        <v>10</v>
      </c>
      <c r="B17" s="55" t="s">
        <v>86</v>
      </c>
      <c r="C17" s="14" t="s">
        <v>87</v>
      </c>
      <c r="D17" s="21" t="s">
        <v>88</v>
      </c>
      <c r="E17" s="21" t="s">
        <v>79</v>
      </c>
      <c r="F17" s="20">
        <v>589.04999999999995</v>
      </c>
    </row>
    <row r="18" spans="1:6" x14ac:dyDescent="0.2">
      <c r="A18" s="11">
        <v>11</v>
      </c>
      <c r="B18" s="55" t="s">
        <v>44</v>
      </c>
      <c r="C18" s="14">
        <v>1163</v>
      </c>
      <c r="D18" s="12" t="s">
        <v>22</v>
      </c>
      <c r="E18" s="21" t="s">
        <v>79</v>
      </c>
      <c r="F18" s="20">
        <v>166.6</v>
      </c>
    </row>
    <row r="19" spans="1:6" x14ac:dyDescent="0.2">
      <c r="A19" s="11">
        <v>12</v>
      </c>
      <c r="B19" s="55" t="s">
        <v>44</v>
      </c>
      <c r="C19" s="14">
        <v>1171</v>
      </c>
      <c r="D19" s="56" t="s">
        <v>89</v>
      </c>
      <c r="E19" s="21" t="s">
        <v>59</v>
      </c>
      <c r="F19" s="20">
        <v>1130</v>
      </c>
    </row>
    <row r="20" spans="1:6" x14ac:dyDescent="0.2">
      <c r="A20" s="11">
        <v>13</v>
      </c>
      <c r="B20" s="55" t="s">
        <v>44</v>
      </c>
      <c r="C20" s="14">
        <v>1195</v>
      </c>
      <c r="D20" s="56" t="s">
        <v>90</v>
      </c>
      <c r="E20" s="21" t="s">
        <v>24</v>
      </c>
      <c r="F20" s="20">
        <v>154.69999999999999</v>
      </c>
    </row>
    <row r="21" spans="1:6" x14ac:dyDescent="0.2">
      <c r="A21" s="11">
        <v>14</v>
      </c>
      <c r="B21" s="55" t="s">
        <v>62</v>
      </c>
      <c r="C21" s="14">
        <v>1191</v>
      </c>
      <c r="D21" s="56" t="s">
        <v>21</v>
      </c>
      <c r="E21" s="21" t="s">
        <v>79</v>
      </c>
      <c r="F21" s="20">
        <v>1200</v>
      </c>
    </row>
    <row r="22" spans="1:6" x14ac:dyDescent="0.2">
      <c r="A22" s="11"/>
      <c r="B22" s="55"/>
      <c r="C22" s="14"/>
      <c r="D22" s="21"/>
      <c r="E22" s="21"/>
      <c r="F22" s="20"/>
    </row>
    <row r="23" spans="1:6" x14ac:dyDescent="0.2">
      <c r="A23" s="11"/>
      <c r="B23" s="55"/>
      <c r="C23" s="57"/>
      <c r="D23" s="58"/>
      <c r="E23" s="58"/>
      <c r="F23" s="20"/>
    </row>
    <row r="24" spans="1:6" ht="13.5" thickBot="1" x14ac:dyDescent="0.25">
      <c r="A24" s="58"/>
      <c r="B24" s="41" t="s">
        <v>69</v>
      </c>
      <c r="C24" s="42"/>
      <c r="D24" s="43"/>
      <c r="E24" s="44"/>
      <c r="F24" s="59">
        <f>SUM(F8:F23)</f>
        <v>12647.5</v>
      </c>
    </row>
  </sheetData>
  <sheetProtection selectLockedCells="1" selectUnlockedCells="1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H76"/>
  <sheetViews>
    <sheetView topLeftCell="C1" workbookViewId="0">
      <selection activeCell="O23" sqref="O23"/>
    </sheetView>
  </sheetViews>
  <sheetFormatPr defaultRowHeight="12.75" x14ac:dyDescent="0.2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33.7109375" customWidth="1"/>
  </cols>
  <sheetData>
    <row r="1" spans="3:8" x14ac:dyDescent="0.2">
      <c r="C1" s="3" t="s">
        <v>91</v>
      </c>
      <c r="D1" s="3"/>
      <c r="E1" s="3"/>
      <c r="F1" s="3"/>
    </row>
    <row r="3" spans="3:8" x14ac:dyDescent="0.2">
      <c r="C3" s="3" t="s">
        <v>92</v>
      </c>
      <c r="D3" s="3"/>
      <c r="E3" s="3"/>
      <c r="F3" s="3"/>
      <c r="G3" s="3"/>
    </row>
    <row r="4" spans="3:8" x14ac:dyDescent="0.2">
      <c r="C4" s="3" t="s">
        <v>93</v>
      </c>
      <c r="D4" s="3"/>
      <c r="E4" s="3"/>
      <c r="F4" s="3"/>
      <c r="H4" s="60"/>
    </row>
    <row r="5" spans="3:8" x14ac:dyDescent="0.2">
      <c r="C5" s="3"/>
      <c r="D5" s="3"/>
      <c r="E5" s="3"/>
      <c r="F5" s="3"/>
      <c r="H5" s="60"/>
    </row>
    <row r="6" spans="3:8" x14ac:dyDescent="0.2">
      <c r="C6" s="3"/>
      <c r="D6" s="61"/>
      <c r="E6" s="3"/>
      <c r="F6" s="4" t="s">
        <v>94</v>
      </c>
      <c r="G6" s="5" t="s">
        <v>95</v>
      </c>
      <c r="H6" s="60"/>
    </row>
    <row r="7" spans="3:8" x14ac:dyDescent="0.2">
      <c r="D7" s="3"/>
      <c r="E7" s="3"/>
      <c r="F7" s="3"/>
    </row>
    <row r="8" spans="3:8" x14ac:dyDescent="0.2">
      <c r="C8" s="62" t="s">
        <v>96</v>
      </c>
      <c r="D8" s="62" t="s">
        <v>97</v>
      </c>
      <c r="E8" s="62" t="s">
        <v>98</v>
      </c>
      <c r="F8" s="62" t="s">
        <v>99</v>
      </c>
      <c r="G8" s="62" t="s">
        <v>100</v>
      </c>
    </row>
    <row r="9" spans="3:8" x14ac:dyDescent="0.2">
      <c r="C9" s="63" t="s">
        <v>101</v>
      </c>
      <c r="D9" s="62"/>
      <c r="E9" s="62"/>
      <c r="F9" s="64">
        <v>1449278</v>
      </c>
      <c r="G9" s="62"/>
    </row>
    <row r="10" spans="3:8" x14ac:dyDescent="0.2">
      <c r="C10" s="65" t="s">
        <v>102</v>
      </c>
      <c r="D10" s="66" t="s">
        <v>103</v>
      </c>
      <c r="E10" s="67">
        <v>13</v>
      </c>
      <c r="F10" s="68">
        <v>53331</v>
      </c>
      <c r="G10" s="67" t="s">
        <v>104</v>
      </c>
    </row>
    <row r="11" spans="3:8" x14ac:dyDescent="0.2">
      <c r="C11" s="65"/>
      <c r="D11" s="66" t="s">
        <v>103</v>
      </c>
      <c r="E11" s="67">
        <v>14</v>
      </c>
      <c r="F11" s="68">
        <v>89061</v>
      </c>
      <c r="G11" s="67" t="s">
        <v>105</v>
      </c>
    </row>
    <row r="12" spans="3:8" x14ac:dyDescent="0.2">
      <c r="C12" s="69"/>
      <c r="D12" s="66"/>
      <c r="E12" s="70"/>
      <c r="F12" s="71"/>
      <c r="G12" s="70"/>
    </row>
    <row r="13" spans="3:8" ht="13.5" thickBot="1" x14ac:dyDescent="0.25">
      <c r="C13" s="72" t="s">
        <v>106</v>
      </c>
      <c r="D13" s="73"/>
      <c r="E13" s="72"/>
      <c r="F13" s="74">
        <f>SUM(F9:F12)</f>
        <v>1591670</v>
      </c>
      <c r="G13" s="75"/>
    </row>
    <row r="14" spans="3:8" x14ac:dyDescent="0.2">
      <c r="C14" s="66" t="s">
        <v>107</v>
      </c>
      <c r="D14" s="76"/>
      <c r="E14" s="70"/>
      <c r="F14" s="71">
        <v>10886</v>
      </c>
      <c r="G14" s="70"/>
    </row>
    <row r="15" spans="3:8" x14ac:dyDescent="0.2">
      <c r="C15" s="77" t="s">
        <v>108</v>
      </c>
      <c r="D15" s="66" t="s">
        <v>103</v>
      </c>
      <c r="E15" s="70">
        <v>13</v>
      </c>
      <c r="F15" s="71">
        <v>1008</v>
      </c>
      <c r="G15" s="67" t="s">
        <v>109</v>
      </c>
    </row>
    <row r="16" spans="3:8" x14ac:dyDescent="0.2">
      <c r="C16" s="78" t="s">
        <v>110</v>
      </c>
      <c r="D16" s="79"/>
      <c r="E16" s="78"/>
      <c r="F16" s="80">
        <f>SUM(F14:F15)</f>
        <v>11894</v>
      </c>
      <c r="G16" s="70"/>
    </row>
    <row r="17" spans="3:7" x14ac:dyDescent="0.2">
      <c r="C17" s="81" t="s">
        <v>111</v>
      </c>
      <c r="D17" s="76"/>
      <c r="E17" s="82"/>
      <c r="F17" s="83">
        <v>84393</v>
      </c>
      <c r="G17" s="82"/>
    </row>
    <row r="18" spans="3:7" x14ac:dyDescent="0.2">
      <c r="C18" s="84" t="s">
        <v>112</v>
      </c>
      <c r="D18" s="66" t="s">
        <v>103</v>
      </c>
      <c r="E18" s="67">
        <v>13</v>
      </c>
      <c r="F18" s="68">
        <v>7640</v>
      </c>
      <c r="G18" s="67" t="s">
        <v>109</v>
      </c>
    </row>
    <row r="19" spans="3:7" x14ac:dyDescent="0.2">
      <c r="C19" s="85" t="s">
        <v>113</v>
      </c>
      <c r="D19" s="85"/>
      <c r="E19" s="85"/>
      <c r="F19" s="86">
        <f>SUM(F17:F18)</f>
        <v>92033</v>
      </c>
      <c r="G19" s="87"/>
    </row>
    <row r="20" spans="3:7" ht="11.45" customHeight="1" x14ac:dyDescent="0.2">
      <c r="C20" s="88" t="s">
        <v>114</v>
      </c>
      <c r="D20" s="89"/>
      <c r="E20" s="89"/>
      <c r="F20" s="90">
        <v>0</v>
      </c>
      <c r="G20" s="91"/>
    </row>
    <row r="21" spans="3:7" ht="12.6" customHeight="1" x14ac:dyDescent="0.2">
      <c r="C21" s="84" t="s">
        <v>115</v>
      </c>
      <c r="E21" s="67"/>
      <c r="F21" s="68">
        <v>0</v>
      </c>
      <c r="G21" s="67"/>
    </row>
    <row r="22" spans="3:7" ht="15" customHeight="1" thickBot="1" x14ac:dyDescent="0.25">
      <c r="C22" s="92" t="s">
        <v>116</v>
      </c>
      <c r="D22" s="92"/>
      <c r="E22" s="92"/>
      <c r="F22" s="93">
        <f>SUM(F20:F21)</f>
        <v>0</v>
      </c>
      <c r="G22" s="75"/>
    </row>
    <row r="23" spans="3:7" ht="12.6" customHeight="1" x14ac:dyDescent="0.2">
      <c r="C23" s="66" t="s">
        <v>117</v>
      </c>
      <c r="D23" s="66"/>
      <c r="E23" s="66"/>
      <c r="F23" s="71">
        <v>0</v>
      </c>
      <c r="G23" s="70"/>
    </row>
    <row r="24" spans="3:7" x14ac:dyDescent="0.2">
      <c r="C24" s="94" t="s">
        <v>118</v>
      </c>
      <c r="D24" s="95"/>
      <c r="E24" s="66"/>
      <c r="F24" s="71">
        <v>0</v>
      </c>
      <c r="G24" s="67"/>
    </row>
    <row r="25" spans="3:7" ht="13.5" thickBot="1" x14ac:dyDescent="0.25">
      <c r="C25" s="92" t="s">
        <v>119</v>
      </c>
      <c r="D25" s="92"/>
      <c r="E25" s="92"/>
      <c r="F25" s="93">
        <f>SUM(F23:F24)</f>
        <v>0</v>
      </c>
      <c r="G25" s="75"/>
    </row>
    <row r="26" spans="3:7" x14ac:dyDescent="0.2">
      <c r="C26" s="89" t="s">
        <v>120</v>
      </c>
      <c r="D26" s="88"/>
      <c r="E26" s="89"/>
      <c r="F26" s="90">
        <v>102</v>
      </c>
      <c r="G26" s="89"/>
    </row>
    <row r="27" spans="3:7" x14ac:dyDescent="0.2">
      <c r="C27" s="96" t="s">
        <v>121</v>
      </c>
      <c r="D27" s="66"/>
      <c r="E27" s="97"/>
      <c r="F27" s="68"/>
      <c r="G27" s="67" t="s">
        <v>122</v>
      </c>
    </row>
    <row r="28" spans="3:7" ht="13.5" thickBot="1" x14ac:dyDescent="0.25">
      <c r="C28" s="98" t="s">
        <v>123</v>
      </c>
      <c r="D28" s="99"/>
      <c r="E28" s="100"/>
      <c r="F28" s="74">
        <f>SUM(F26:F27)</f>
        <v>102</v>
      </c>
      <c r="G28" s="101"/>
    </row>
    <row r="29" spans="3:7" x14ac:dyDescent="0.2">
      <c r="C29" s="89" t="s">
        <v>124</v>
      </c>
      <c r="D29" s="88"/>
      <c r="E29" s="89"/>
      <c r="F29" s="90">
        <v>182854</v>
      </c>
      <c r="G29" s="89"/>
    </row>
    <row r="30" spans="3:7" x14ac:dyDescent="0.2">
      <c r="C30" s="102" t="s">
        <v>125</v>
      </c>
      <c r="D30" s="66" t="s">
        <v>103</v>
      </c>
      <c r="E30" s="103">
        <v>13</v>
      </c>
      <c r="F30" s="68">
        <v>19630</v>
      </c>
      <c r="G30" s="67" t="s">
        <v>109</v>
      </c>
    </row>
    <row r="31" spans="3:7" x14ac:dyDescent="0.2">
      <c r="C31" s="102"/>
      <c r="D31" s="66"/>
      <c r="E31" s="97">
        <v>14</v>
      </c>
      <c r="F31" s="71">
        <v>636</v>
      </c>
      <c r="G31" s="67" t="s">
        <v>126</v>
      </c>
    </row>
    <row r="32" spans="3:7" x14ac:dyDescent="0.2">
      <c r="C32" s="84"/>
      <c r="D32" s="66"/>
      <c r="E32" s="66">
        <v>0</v>
      </c>
      <c r="F32" s="71">
        <v>0</v>
      </c>
      <c r="G32" s="67"/>
    </row>
    <row r="33" spans="3:7" ht="13.5" thickBot="1" x14ac:dyDescent="0.25">
      <c r="C33" s="72" t="s">
        <v>127</v>
      </c>
      <c r="D33" s="72"/>
      <c r="E33" s="72"/>
      <c r="F33" s="74">
        <f>SUM(F29:F32)</f>
        <v>203120</v>
      </c>
      <c r="G33" s="104"/>
    </row>
    <row r="34" spans="3:7" x14ac:dyDescent="0.2">
      <c r="C34" s="89" t="s">
        <v>128</v>
      </c>
      <c r="D34" s="89"/>
      <c r="E34" s="89"/>
      <c r="F34" s="90">
        <v>410860</v>
      </c>
      <c r="G34" s="89"/>
    </row>
    <row r="35" spans="3:7" x14ac:dyDescent="0.2">
      <c r="C35" s="84" t="s">
        <v>129</v>
      </c>
      <c r="D35" s="66" t="s">
        <v>103</v>
      </c>
      <c r="E35" s="95">
        <v>13</v>
      </c>
      <c r="F35" s="68">
        <v>32043</v>
      </c>
      <c r="G35" s="67" t="s">
        <v>130</v>
      </c>
    </row>
    <row r="36" spans="3:7" x14ac:dyDescent="0.2">
      <c r="C36" s="84"/>
      <c r="D36" s="66" t="s">
        <v>103</v>
      </c>
      <c r="E36" s="95">
        <v>14</v>
      </c>
      <c r="F36" s="68">
        <v>7936</v>
      </c>
      <c r="G36" s="67" t="s">
        <v>131</v>
      </c>
    </row>
    <row r="37" spans="3:7" x14ac:dyDescent="0.2">
      <c r="C37" s="78" t="s">
        <v>132</v>
      </c>
      <c r="D37" s="78"/>
      <c r="E37" s="78"/>
      <c r="F37" s="80">
        <f>SUM(F34:F36)</f>
        <v>450839</v>
      </c>
      <c r="G37" s="105"/>
    </row>
    <row r="38" spans="3:7" x14ac:dyDescent="0.2">
      <c r="C38" s="106" t="s">
        <v>133</v>
      </c>
      <c r="D38" s="106"/>
      <c r="E38" s="106"/>
      <c r="F38" s="107">
        <v>106058</v>
      </c>
      <c r="G38" s="108"/>
    </row>
    <row r="39" spans="3:7" x14ac:dyDescent="0.2">
      <c r="C39" s="109" t="s">
        <v>134</v>
      </c>
      <c r="D39" s="66" t="s">
        <v>103</v>
      </c>
      <c r="E39" s="106">
        <v>13</v>
      </c>
      <c r="F39" s="107">
        <v>9166</v>
      </c>
      <c r="G39" s="67" t="s">
        <v>135</v>
      </c>
    </row>
    <row r="40" spans="3:7" x14ac:dyDescent="0.2">
      <c r="C40" s="106"/>
      <c r="D40" s="95"/>
      <c r="E40" s="106">
        <v>14</v>
      </c>
      <c r="F40" s="107">
        <v>2214</v>
      </c>
      <c r="G40" s="67" t="s">
        <v>136</v>
      </c>
    </row>
    <row r="41" spans="3:7" x14ac:dyDescent="0.2">
      <c r="C41" s="110" t="s">
        <v>137</v>
      </c>
      <c r="D41" s="110"/>
      <c r="E41" s="110"/>
      <c r="F41" s="111">
        <f>SUM(F38:F40)</f>
        <v>117438</v>
      </c>
      <c r="G41" s="108"/>
    </row>
    <row r="42" spans="3:7" x14ac:dyDescent="0.2">
      <c r="C42" s="109"/>
      <c r="D42" s="109"/>
      <c r="E42" s="109"/>
      <c r="F42" s="112"/>
      <c r="G42" s="108"/>
    </row>
    <row r="43" spans="3:7" x14ac:dyDescent="0.2">
      <c r="C43" s="106" t="s">
        <v>138</v>
      </c>
      <c r="D43" s="109"/>
      <c r="E43" s="109"/>
      <c r="F43" s="112">
        <v>14696.81</v>
      </c>
      <c r="G43" s="108"/>
    </row>
    <row r="44" spans="3:7" x14ac:dyDescent="0.2">
      <c r="C44" s="113" t="s">
        <v>139</v>
      </c>
      <c r="D44" s="66" t="s">
        <v>103</v>
      </c>
      <c r="E44" s="114">
        <v>14</v>
      </c>
      <c r="F44" s="115">
        <v>1255.28</v>
      </c>
      <c r="G44" s="116" t="s">
        <v>140</v>
      </c>
    </row>
    <row r="45" spans="3:7" ht="13.5" thickBot="1" x14ac:dyDescent="0.25">
      <c r="C45" s="117" t="s">
        <v>139</v>
      </c>
      <c r="D45" s="66" t="s">
        <v>103</v>
      </c>
      <c r="E45" s="114">
        <v>0</v>
      </c>
      <c r="F45" s="115">
        <v>0</v>
      </c>
      <c r="G45" s="116"/>
    </row>
    <row r="46" spans="3:7" ht="13.5" thickBot="1" x14ac:dyDescent="0.25">
      <c r="C46" s="118" t="s">
        <v>141</v>
      </c>
      <c r="D46" s="119"/>
      <c r="E46" s="119"/>
      <c r="F46" s="120">
        <f>F43+F44+F45</f>
        <v>15952.09</v>
      </c>
      <c r="G46" s="121"/>
    </row>
    <row r="47" spans="3:7" x14ac:dyDescent="0.2">
      <c r="C47" s="106" t="s">
        <v>142</v>
      </c>
      <c r="D47" s="122"/>
      <c r="E47" s="122"/>
      <c r="F47" s="123">
        <v>39806.730000000003</v>
      </c>
      <c r="G47" s="124"/>
    </row>
    <row r="48" spans="3:7" x14ac:dyDescent="0.2">
      <c r="C48" s="109" t="s">
        <v>143</v>
      </c>
      <c r="D48" s="66" t="s">
        <v>103</v>
      </c>
      <c r="E48" s="109">
        <v>13</v>
      </c>
      <c r="F48" s="112">
        <v>4747</v>
      </c>
      <c r="G48" s="108" t="s">
        <v>144</v>
      </c>
    </row>
    <row r="49" spans="3:7" x14ac:dyDescent="0.2">
      <c r="C49" s="109"/>
      <c r="D49" s="66"/>
      <c r="E49" s="109">
        <v>23</v>
      </c>
      <c r="F49" s="112">
        <v>490</v>
      </c>
      <c r="G49" s="108"/>
    </row>
    <row r="50" spans="3:7" ht="13.5" customHeight="1" thickBot="1" x14ac:dyDescent="0.25">
      <c r="C50" s="109"/>
      <c r="D50" s="109"/>
      <c r="E50" s="109">
        <v>0</v>
      </c>
      <c r="F50" s="112">
        <v>0</v>
      </c>
      <c r="G50" s="108"/>
    </row>
    <row r="51" spans="3:7" ht="13.5" thickBot="1" x14ac:dyDescent="0.25">
      <c r="C51" s="118" t="s">
        <v>145</v>
      </c>
      <c r="D51" s="125"/>
      <c r="E51" s="125"/>
      <c r="F51" s="126">
        <f>F47+F48+F49+F50</f>
        <v>45043.73</v>
      </c>
      <c r="G51" s="116"/>
    </row>
    <row r="52" spans="3:7" ht="13.5" thickBot="1" x14ac:dyDescent="0.25">
      <c r="C52" s="127" t="s">
        <v>146</v>
      </c>
      <c r="D52" s="128"/>
      <c r="E52" s="129"/>
      <c r="F52" s="130">
        <v>6607.6</v>
      </c>
      <c r="G52" s="121"/>
    </row>
    <row r="53" spans="3:7" x14ac:dyDescent="0.2">
      <c r="C53" s="131" t="s">
        <v>147</v>
      </c>
      <c r="D53" s="66" t="s">
        <v>103</v>
      </c>
      <c r="E53" s="131">
        <v>23</v>
      </c>
      <c r="F53" s="132">
        <v>499.6</v>
      </c>
      <c r="G53" s="124" t="s">
        <v>148</v>
      </c>
    </row>
    <row r="54" spans="3:7" x14ac:dyDescent="0.2">
      <c r="C54" s="133"/>
      <c r="D54" s="106"/>
      <c r="E54" s="106"/>
      <c r="F54" s="107">
        <v>0</v>
      </c>
      <c r="G54" s="108"/>
    </row>
    <row r="55" spans="3:7" ht="13.5" thickBot="1" x14ac:dyDescent="0.25">
      <c r="C55" s="72" t="s">
        <v>149</v>
      </c>
      <c r="D55" s="110"/>
      <c r="E55" s="110"/>
      <c r="F55" s="111">
        <f>F52+F53+F54</f>
        <v>7107.2000000000007</v>
      </c>
      <c r="G55" s="108"/>
    </row>
    <row r="56" spans="3:7" x14ac:dyDescent="0.2">
      <c r="C56" s="106" t="s">
        <v>150</v>
      </c>
      <c r="D56" s="106"/>
      <c r="E56" s="106"/>
      <c r="F56" s="107">
        <v>1251</v>
      </c>
      <c r="G56" s="106"/>
    </row>
    <row r="57" spans="3:7" x14ac:dyDescent="0.2">
      <c r="C57" s="134" t="s">
        <v>151</v>
      </c>
      <c r="D57" s="95"/>
      <c r="E57" s="89">
        <v>0</v>
      </c>
      <c r="F57" s="90">
        <v>0</v>
      </c>
      <c r="G57" s="135" t="s">
        <v>152</v>
      </c>
    </row>
    <row r="58" spans="3:7" ht="13.5" thickBot="1" x14ac:dyDescent="0.25">
      <c r="C58" s="72" t="s">
        <v>153</v>
      </c>
      <c r="D58" s="72"/>
      <c r="E58" s="72"/>
      <c r="F58" s="74">
        <f>SUM(F56:F57)</f>
        <v>1251</v>
      </c>
      <c r="G58" s="101"/>
    </row>
    <row r="59" spans="3:7" x14ac:dyDescent="0.2">
      <c r="C59" s="89" t="s">
        <v>154</v>
      </c>
      <c r="D59" s="89"/>
      <c r="E59" s="89"/>
      <c r="F59" s="90">
        <v>40</v>
      </c>
      <c r="G59" s="91"/>
    </row>
    <row r="60" spans="3:7" x14ac:dyDescent="0.2">
      <c r="C60" s="84" t="s">
        <v>155</v>
      </c>
      <c r="D60" s="95"/>
      <c r="E60" s="95"/>
      <c r="F60" s="90">
        <v>0</v>
      </c>
      <c r="G60" s="67" t="s">
        <v>156</v>
      </c>
    </row>
    <row r="61" spans="3:7" x14ac:dyDescent="0.2">
      <c r="C61" s="84"/>
      <c r="D61" s="95"/>
      <c r="E61" s="95"/>
      <c r="F61" s="90"/>
      <c r="G61" s="67"/>
    </row>
    <row r="62" spans="3:7" ht="13.5" thickBot="1" x14ac:dyDescent="0.25">
      <c r="C62" s="72" t="s">
        <v>157</v>
      </c>
      <c r="D62" s="72"/>
      <c r="E62" s="72"/>
      <c r="F62" s="74">
        <f>SUM(F59:F61)</f>
        <v>40</v>
      </c>
      <c r="G62" s="101"/>
    </row>
    <row r="63" spans="3:7" x14ac:dyDescent="0.2">
      <c r="C63" s="136" t="s">
        <v>158</v>
      </c>
      <c r="D63" s="136"/>
      <c r="E63" s="136"/>
      <c r="F63" s="137">
        <v>6339</v>
      </c>
      <c r="G63" s="138"/>
    </row>
    <row r="64" spans="3:7" x14ac:dyDescent="0.2">
      <c r="C64" s="134" t="s">
        <v>159</v>
      </c>
      <c r="D64" s="66" t="s">
        <v>103</v>
      </c>
      <c r="E64" s="95">
        <v>0</v>
      </c>
      <c r="F64" s="90">
        <v>390</v>
      </c>
      <c r="G64" s="67" t="s">
        <v>160</v>
      </c>
    </row>
    <row r="65" spans="3:7" x14ac:dyDescent="0.2">
      <c r="C65" s="134"/>
      <c r="D65" s="95"/>
      <c r="E65" s="95"/>
      <c r="F65" s="90"/>
      <c r="G65" s="67"/>
    </row>
    <row r="66" spans="3:7" ht="13.5" thickBot="1" x14ac:dyDescent="0.25">
      <c r="C66" s="72" t="s">
        <v>161</v>
      </c>
      <c r="D66" s="72"/>
      <c r="E66" s="72"/>
      <c r="F66" s="74">
        <f>SUM(F63:F65)</f>
        <v>6729</v>
      </c>
      <c r="G66" s="101"/>
    </row>
    <row r="67" spans="3:7" x14ac:dyDescent="0.2">
      <c r="C67" s="89" t="s">
        <v>162</v>
      </c>
      <c r="D67" s="95"/>
      <c r="E67" s="89"/>
      <c r="F67" s="90">
        <v>0</v>
      </c>
      <c r="G67" s="91"/>
    </row>
    <row r="68" spans="3:7" x14ac:dyDescent="0.2">
      <c r="C68" s="84" t="s">
        <v>163</v>
      </c>
      <c r="D68" s="139"/>
      <c r="E68" s="95"/>
      <c r="F68" s="68">
        <v>0</v>
      </c>
      <c r="G68" s="67"/>
    </row>
    <row r="69" spans="3:7" ht="13.5" thickBot="1" x14ac:dyDescent="0.25">
      <c r="C69" s="92" t="s">
        <v>164</v>
      </c>
      <c r="D69" s="92"/>
      <c r="E69" s="92"/>
      <c r="F69" s="93">
        <f>SUM(F67:F68)</f>
        <v>0</v>
      </c>
      <c r="G69" s="101"/>
    </row>
    <row r="70" spans="3:7" x14ac:dyDescent="0.2">
      <c r="C70" s="89" t="s">
        <v>165</v>
      </c>
      <c r="D70" s="89"/>
      <c r="E70" s="89"/>
      <c r="F70" s="90">
        <v>68</v>
      </c>
      <c r="G70" s="89"/>
    </row>
    <row r="71" spans="3:7" x14ac:dyDescent="0.2">
      <c r="C71" s="134" t="s">
        <v>166</v>
      </c>
      <c r="D71" s="95"/>
      <c r="E71" s="95">
        <v>0</v>
      </c>
      <c r="F71" s="71">
        <v>0</v>
      </c>
      <c r="G71" s="67" t="s">
        <v>167</v>
      </c>
    </row>
    <row r="72" spans="3:7" ht="13.5" thickBot="1" x14ac:dyDescent="0.25">
      <c r="C72" s="72" t="s">
        <v>168</v>
      </c>
      <c r="D72" s="72"/>
      <c r="E72" s="72"/>
      <c r="F72" s="74">
        <f>SUM(F70:F71)</f>
        <v>68</v>
      </c>
      <c r="G72" s="101"/>
    </row>
    <row r="73" spans="3:7" x14ac:dyDescent="0.2">
      <c r="C73" s="89" t="s">
        <v>169</v>
      </c>
      <c r="D73" s="89"/>
      <c r="E73" s="89"/>
      <c r="F73" s="90">
        <v>35798</v>
      </c>
      <c r="G73" s="89"/>
    </row>
    <row r="74" spans="3:7" x14ac:dyDescent="0.2">
      <c r="C74" s="134" t="s">
        <v>170</v>
      </c>
      <c r="D74" s="66" t="s">
        <v>103</v>
      </c>
      <c r="E74" s="95">
        <v>14</v>
      </c>
      <c r="F74" s="71">
        <v>3839</v>
      </c>
      <c r="G74" s="67" t="s">
        <v>171</v>
      </c>
    </row>
    <row r="75" spans="3:7" ht="13.5" thickBot="1" x14ac:dyDescent="0.25">
      <c r="C75" s="72" t="s">
        <v>172</v>
      </c>
      <c r="D75" s="72"/>
      <c r="E75" s="72"/>
      <c r="F75" s="74">
        <f>SUM(F73:F74)</f>
        <v>39637</v>
      </c>
      <c r="G75" s="101"/>
    </row>
    <row r="76" spans="3:7" x14ac:dyDescent="0.2">
      <c r="F76" s="140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6"/>
  <sheetViews>
    <sheetView topLeftCell="C1" workbookViewId="0">
      <selection activeCell="F81" sqref="F81"/>
    </sheetView>
  </sheetViews>
  <sheetFormatPr defaultRowHeight="12.75" x14ac:dyDescent="0.2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33" customWidth="1"/>
  </cols>
  <sheetData>
    <row r="1" spans="3:8" x14ac:dyDescent="0.2">
      <c r="C1" s="3" t="s">
        <v>173</v>
      </c>
      <c r="D1" s="3"/>
      <c r="E1" s="3"/>
      <c r="F1" s="3"/>
    </row>
    <row r="3" spans="3:8" x14ac:dyDescent="0.2">
      <c r="C3" s="3" t="s">
        <v>174</v>
      </c>
      <c r="D3" s="3"/>
      <c r="E3" s="3"/>
      <c r="F3" s="3"/>
      <c r="G3" s="3"/>
    </row>
    <row r="4" spans="3:8" x14ac:dyDescent="0.2">
      <c r="C4" s="3" t="s">
        <v>93</v>
      </c>
      <c r="D4" s="3"/>
      <c r="E4" s="3"/>
      <c r="F4" s="3"/>
      <c r="H4" s="60"/>
    </row>
    <row r="5" spans="3:8" x14ac:dyDescent="0.2">
      <c r="C5" s="3"/>
      <c r="D5" s="3"/>
      <c r="E5" s="3"/>
      <c r="F5" s="3"/>
      <c r="H5" s="60"/>
    </row>
    <row r="6" spans="3:8" x14ac:dyDescent="0.2">
      <c r="C6" s="3"/>
      <c r="D6" s="61"/>
      <c r="E6" s="3"/>
      <c r="F6" s="4" t="s">
        <v>94</v>
      </c>
      <c r="G6" s="5" t="s">
        <v>95</v>
      </c>
      <c r="H6" s="60"/>
    </row>
    <row r="7" spans="3:8" x14ac:dyDescent="0.2">
      <c r="D7" s="3"/>
      <c r="E7" s="3"/>
      <c r="F7" s="3"/>
    </row>
    <row r="8" spans="3:8" x14ac:dyDescent="0.2">
      <c r="C8" s="62" t="s">
        <v>96</v>
      </c>
      <c r="D8" s="62" t="s">
        <v>97</v>
      </c>
      <c r="E8" s="62" t="s">
        <v>98</v>
      </c>
      <c r="F8" s="62" t="s">
        <v>99</v>
      </c>
      <c r="G8" s="62" t="s">
        <v>100</v>
      </c>
    </row>
    <row r="9" spans="3:8" ht="13.5" thickBot="1" x14ac:dyDescent="0.25">
      <c r="C9" s="63" t="s">
        <v>101</v>
      </c>
      <c r="D9" s="62"/>
      <c r="E9" s="62"/>
      <c r="F9" s="93">
        <v>1957700</v>
      </c>
      <c r="G9" s="62"/>
    </row>
    <row r="10" spans="3:8" x14ac:dyDescent="0.2">
      <c r="C10" s="65" t="s">
        <v>102</v>
      </c>
      <c r="D10" s="141" t="s">
        <v>103</v>
      </c>
      <c r="E10" s="142">
        <v>13</v>
      </c>
      <c r="F10" s="64">
        <v>77089</v>
      </c>
      <c r="G10" s="141" t="s">
        <v>175</v>
      </c>
    </row>
    <row r="11" spans="3:8" x14ac:dyDescent="0.2">
      <c r="C11" s="65"/>
      <c r="D11" s="141" t="s">
        <v>103</v>
      </c>
      <c r="E11" s="142">
        <v>14</v>
      </c>
      <c r="F11" s="64">
        <v>106192</v>
      </c>
      <c r="G11" s="67" t="s">
        <v>176</v>
      </c>
    </row>
    <row r="12" spans="3:8" x14ac:dyDescent="0.2">
      <c r="C12" s="65"/>
      <c r="D12" s="141"/>
      <c r="E12" s="142">
        <v>29</v>
      </c>
      <c r="F12" s="64">
        <v>0</v>
      </c>
      <c r="G12" t="s">
        <v>177</v>
      </c>
    </row>
    <row r="13" spans="3:8" x14ac:dyDescent="0.2">
      <c r="C13" s="65"/>
      <c r="D13" s="141"/>
      <c r="E13" s="67"/>
      <c r="F13" s="68">
        <v>0</v>
      </c>
      <c r="G13" s="67"/>
    </row>
    <row r="14" spans="3:8" x14ac:dyDescent="0.2">
      <c r="C14" s="69"/>
      <c r="D14" s="141"/>
      <c r="E14" s="70"/>
      <c r="F14" s="71">
        <v>0</v>
      </c>
      <c r="G14" s="70"/>
    </row>
    <row r="15" spans="3:8" x14ac:dyDescent="0.2">
      <c r="C15" s="69"/>
      <c r="D15" s="141"/>
      <c r="E15" s="70"/>
      <c r="F15" s="71">
        <v>0</v>
      </c>
      <c r="G15" s="70"/>
    </row>
    <row r="16" spans="3:8" ht="13.5" thickBot="1" x14ac:dyDescent="0.25">
      <c r="C16" s="100" t="s">
        <v>106</v>
      </c>
      <c r="D16" s="143"/>
      <c r="E16" s="98"/>
      <c r="F16" s="144">
        <f>SUM(F9:F15)</f>
        <v>2140981</v>
      </c>
      <c r="G16" s="75"/>
    </row>
    <row r="17" spans="3:7" x14ac:dyDescent="0.2">
      <c r="C17" s="66" t="s">
        <v>111</v>
      </c>
      <c r="D17" s="76"/>
      <c r="E17" s="70"/>
      <c r="F17" s="71">
        <v>164882</v>
      </c>
      <c r="G17" s="70"/>
    </row>
    <row r="18" spans="3:7" x14ac:dyDescent="0.2">
      <c r="C18" s="84" t="s">
        <v>112</v>
      </c>
      <c r="D18" s="141" t="s">
        <v>103</v>
      </c>
      <c r="E18" s="142">
        <v>13</v>
      </c>
      <c r="F18" s="68">
        <v>15614</v>
      </c>
      <c r="G18" s="141" t="s">
        <v>178</v>
      </c>
    </row>
    <row r="19" spans="3:7" x14ac:dyDescent="0.2">
      <c r="C19" s="94"/>
      <c r="D19" s="70"/>
      <c r="E19" s="70"/>
      <c r="F19" s="71"/>
      <c r="G19" s="67"/>
    </row>
    <row r="20" spans="3:7" ht="11.45" customHeight="1" thickBot="1" x14ac:dyDescent="0.25">
      <c r="C20" s="100" t="s">
        <v>113</v>
      </c>
      <c r="D20" s="98"/>
      <c r="E20" s="98"/>
      <c r="F20" s="144">
        <f>SUM(F17:F19)</f>
        <v>180496</v>
      </c>
      <c r="G20" s="75"/>
    </row>
    <row r="21" spans="3:7" ht="12.6" customHeight="1" x14ac:dyDescent="0.2">
      <c r="C21" s="66" t="s">
        <v>114</v>
      </c>
      <c r="D21" s="89"/>
      <c r="E21" s="89"/>
      <c r="F21" s="90">
        <v>0</v>
      </c>
      <c r="G21" s="91"/>
    </row>
    <row r="22" spans="3:7" ht="15" customHeight="1" x14ac:dyDescent="0.2">
      <c r="C22" s="84" t="s">
        <v>115</v>
      </c>
      <c r="E22" s="67"/>
      <c r="F22" s="68">
        <v>0</v>
      </c>
      <c r="G22" s="67"/>
    </row>
    <row r="23" spans="3:7" ht="12.6" customHeight="1" x14ac:dyDescent="0.2">
      <c r="C23" s="94"/>
      <c r="D23" s="66"/>
      <c r="E23" s="66"/>
      <c r="F23" s="71"/>
      <c r="G23" s="70"/>
    </row>
    <row r="24" spans="3:7" ht="13.5" thickBot="1" x14ac:dyDescent="0.25">
      <c r="C24" s="92" t="s">
        <v>116</v>
      </c>
      <c r="D24" s="92"/>
      <c r="E24" s="92"/>
      <c r="F24" s="93">
        <f>SUM(F21:F23)</f>
        <v>0</v>
      </c>
      <c r="G24" s="75"/>
    </row>
    <row r="25" spans="3:7" x14ac:dyDescent="0.2">
      <c r="C25" s="66" t="s">
        <v>117</v>
      </c>
      <c r="D25" s="66"/>
      <c r="E25" s="66"/>
      <c r="F25" s="71">
        <v>1232150</v>
      </c>
      <c r="G25" s="70"/>
    </row>
    <row r="26" spans="3:7" x14ac:dyDescent="0.2">
      <c r="C26" s="94" t="s">
        <v>118</v>
      </c>
      <c r="D26" s="141" t="s">
        <v>103</v>
      </c>
      <c r="E26" s="66">
        <v>8</v>
      </c>
      <c r="F26" s="71">
        <v>0</v>
      </c>
      <c r="G26" s="67"/>
    </row>
    <row r="27" spans="3:7" x14ac:dyDescent="0.2">
      <c r="C27" s="94"/>
      <c r="D27" s="95"/>
      <c r="E27" s="66"/>
      <c r="F27" s="71"/>
      <c r="G27" s="67"/>
    </row>
    <row r="28" spans="3:7" ht="13.5" thickBot="1" x14ac:dyDescent="0.25">
      <c r="C28" s="100" t="s">
        <v>119</v>
      </c>
      <c r="D28" s="145"/>
      <c r="E28" s="100"/>
      <c r="F28" s="144">
        <f>SUM(F25:F27)</f>
        <v>1232150</v>
      </c>
      <c r="G28" s="75"/>
    </row>
    <row r="29" spans="3:7" x14ac:dyDescent="0.2">
      <c r="C29" s="146" t="s">
        <v>120</v>
      </c>
      <c r="D29" s="131"/>
      <c r="E29" s="147"/>
      <c r="F29" s="90">
        <v>19560</v>
      </c>
      <c r="G29" s="89"/>
    </row>
    <row r="30" spans="3:7" x14ac:dyDescent="0.2">
      <c r="C30" s="146" t="s">
        <v>179</v>
      </c>
      <c r="D30" s="141" t="s">
        <v>103</v>
      </c>
      <c r="E30" s="142">
        <v>18</v>
      </c>
      <c r="F30" s="90">
        <v>17</v>
      </c>
      <c r="G30" s="67" t="s">
        <v>122</v>
      </c>
    </row>
    <row r="31" spans="3:7" x14ac:dyDescent="0.2">
      <c r="C31" s="148"/>
      <c r="D31" s="141"/>
      <c r="E31" s="149"/>
      <c r="F31" s="150"/>
      <c r="G31" s="67"/>
    </row>
    <row r="32" spans="3:7" x14ac:dyDescent="0.2">
      <c r="C32" s="106"/>
      <c r="D32" s="141"/>
      <c r="E32" s="106"/>
      <c r="F32" s="107"/>
      <c r="G32" s="67"/>
    </row>
    <row r="33" spans="3:11" x14ac:dyDescent="0.2">
      <c r="C33" s="106"/>
      <c r="D33" s="141"/>
      <c r="E33" s="106"/>
      <c r="F33" s="107"/>
      <c r="G33" s="67"/>
    </row>
    <row r="34" spans="3:11" x14ac:dyDescent="0.2">
      <c r="C34" s="102" t="s">
        <v>121</v>
      </c>
      <c r="D34" s="131"/>
      <c r="E34" s="151"/>
      <c r="F34" s="90">
        <v>0</v>
      </c>
      <c r="G34" s="67"/>
    </row>
    <row r="35" spans="3:11" ht="13.5" thickBot="1" x14ac:dyDescent="0.25">
      <c r="C35" s="98" t="s">
        <v>123</v>
      </c>
      <c r="D35" s="99"/>
      <c r="E35" s="100"/>
      <c r="F35" s="144">
        <f>SUM(F29:F34)</f>
        <v>19577</v>
      </c>
      <c r="G35" s="101"/>
    </row>
    <row r="36" spans="3:11" x14ac:dyDescent="0.2">
      <c r="C36" s="89" t="s">
        <v>124</v>
      </c>
      <c r="D36" s="89"/>
      <c r="E36" s="89"/>
      <c r="F36" s="90">
        <v>317545</v>
      </c>
      <c r="G36" s="89"/>
      <c r="K36" t="s">
        <v>25</v>
      </c>
    </row>
    <row r="37" spans="3:11" x14ac:dyDescent="0.2">
      <c r="C37" s="152" t="s">
        <v>125</v>
      </c>
      <c r="D37" s="141"/>
      <c r="E37" s="95"/>
      <c r="F37" s="68"/>
      <c r="G37" s="67"/>
    </row>
    <row r="38" spans="3:11" x14ac:dyDescent="0.2">
      <c r="C38" s="153"/>
      <c r="D38" s="154" t="s">
        <v>103</v>
      </c>
      <c r="E38" s="142">
        <v>13</v>
      </c>
      <c r="F38" s="71">
        <v>37586</v>
      </c>
      <c r="G38" s="141" t="s">
        <v>178</v>
      </c>
    </row>
    <row r="39" spans="3:11" x14ac:dyDescent="0.2">
      <c r="C39" s="153"/>
      <c r="D39" s="154" t="s">
        <v>103</v>
      </c>
      <c r="E39" s="66">
        <v>14</v>
      </c>
      <c r="F39" s="71">
        <v>0</v>
      </c>
      <c r="G39" s="155"/>
    </row>
    <row r="40" spans="3:11" x14ac:dyDescent="0.2">
      <c r="C40" s="152"/>
      <c r="D40" s="141"/>
      <c r="E40" s="66"/>
      <c r="F40" s="71"/>
      <c r="G40" s="155"/>
    </row>
    <row r="41" spans="3:11" ht="13.5" thickBot="1" x14ac:dyDescent="0.25">
      <c r="C41" s="100" t="s">
        <v>127</v>
      </c>
      <c r="D41" s="100"/>
      <c r="E41" s="100"/>
      <c r="F41" s="144">
        <f>SUM(F36:F40)</f>
        <v>355131</v>
      </c>
      <c r="G41" s="104"/>
    </row>
    <row r="42" spans="3:11" x14ac:dyDescent="0.2">
      <c r="C42" s="89" t="s">
        <v>128</v>
      </c>
      <c r="D42" s="88"/>
      <c r="E42" s="89"/>
      <c r="F42" s="90">
        <v>365228</v>
      </c>
      <c r="G42" s="89"/>
    </row>
    <row r="43" spans="3:11" x14ac:dyDescent="0.2">
      <c r="C43" s="96" t="s">
        <v>129</v>
      </c>
      <c r="D43" s="141" t="s">
        <v>103</v>
      </c>
      <c r="E43" s="142">
        <v>13</v>
      </c>
      <c r="F43" s="68">
        <v>34452</v>
      </c>
      <c r="G43" s="67" t="s">
        <v>180</v>
      </c>
    </row>
    <row r="44" spans="3:11" x14ac:dyDescent="0.2">
      <c r="C44" s="84"/>
      <c r="D44" s="141" t="s">
        <v>103</v>
      </c>
      <c r="E44" s="95">
        <v>14</v>
      </c>
      <c r="F44" s="68">
        <v>1550</v>
      </c>
      <c r="G44" s="67" t="s">
        <v>126</v>
      </c>
    </row>
    <row r="45" spans="3:11" ht="13.5" thickBot="1" x14ac:dyDescent="0.25">
      <c r="C45" s="94"/>
      <c r="D45" s="82"/>
      <c r="E45" s="66"/>
      <c r="F45" s="71"/>
      <c r="G45" s="70"/>
    </row>
    <row r="46" spans="3:11" ht="13.5" thickBot="1" x14ac:dyDescent="0.25">
      <c r="C46" s="156" t="s">
        <v>132</v>
      </c>
      <c r="D46" s="157"/>
      <c r="E46" s="157"/>
      <c r="F46" s="158">
        <f>SUM(F42:F45)</f>
        <v>401230</v>
      </c>
      <c r="G46" s="159"/>
    </row>
    <row r="47" spans="3:11" x14ac:dyDescent="0.2">
      <c r="C47" s="131" t="s">
        <v>142</v>
      </c>
      <c r="D47" s="131"/>
      <c r="E47" s="131"/>
      <c r="F47" s="132">
        <v>38806</v>
      </c>
      <c r="G47" s="124"/>
    </row>
    <row r="48" spans="3:11" x14ac:dyDescent="0.2">
      <c r="C48" s="106" t="s">
        <v>143</v>
      </c>
      <c r="D48" s="141" t="s">
        <v>103</v>
      </c>
      <c r="E48" s="142">
        <v>4</v>
      </c>
      <c r="F48" s="107">
        <v>2010</v>
      </c>
      <c r="G48" s="108" t="s">
        <v>181</v>
      </c>
    </row>
    <row r="49" spans="3:7" x14ac:dyDescent="0.2">
      <c r="C49" s="106"/>
      <c r="D49" s="106"/>
      <c r="E49" s="106">
        <v>13</v>
      </c>
      <c r="F49" s="107">
        <v>1015</v>
      </c>
      <c r="G49" s="108"/>
    </row>
    <row r="50" spans="3:7" ht="13.5" thickBot="1" x14ac:dyDescent="0.25">
      <c r="C50" s="149"/>
      <c r="D50" s="149"/>
      <c r="E50" s="149">
        <v>0</v>
      </c>
      <c r="F50" s="160">
        <v>0</v>
      </c>
      <c r="G50" s="116"/>
    </row>
    <row r="51" spans="3:7" ht="13.5" thickBot="1" x14ac:dyDescent="0.25">
      <c r="C51" s="118" t="s">
        <v>145</v>
      </c>
      <c r="D51" s="119"/>
      <c r="E51" s="119"/>
      <c r="F51" s="120">
        <f>F47+F48+F49+F50</f>
        <v>41831</v>
      </c>
      <c r="G51" s="161"/>
    </row>
    <row r="52" spans="3:7" x14ac:dyDescent="0.2">
      <c r="C52" s="131" t="s">
        <v>150</v>
      </c>
      <c r="D52" s="131"/>
      <c r="E52" s="131"/>
      <c r="F52" s="132">
        <v>27665</v>
      </c>
      <c r="G52" s="131"/>
    </row>
    <row r="53" spans="3:7" x14ac:dyDescent="0.2">
      <c r="C53" s="134" t="s">
        <v>151</v>
      </c>
      <c r="D53" s="162"/>
      <c r="E53" s="89">
        <v>0</v>
      </c>
      <c r="F53" s="90">
        <v>0</v>
      </c>
      <c r="G53" s="135" t="s">
        <v>182</v>
      </c>
    </row>
    <row r="54" spans="3:7" x14ac:dyDescent="0.2">
      <c r="C54" s="84"/>
      <c r="D54" s="95"/>
      <c r="E54" s="95"/>
      <c r="F54" s="68"/>
      <c r="G54" s="67"/>
    </row>
    <row r="55" spans="3:7" ht="13.5" thickBot="1" x14ac:dyDescent="0.25">
      <c r="C55" s="100" t="s">
        <v>153</v>
      </c>
      <c r="D55" s="100"/>
      <c r="E55" s="100"/>
      <c r="F55" s="144">
        <f>SUM(F52:F54)</f>
        <v>27665</v>
      </c>
      <c r="G55" s="101"/>
    </row>
    <row r="56" spans="3:7" x14ac:dyDescent="0.2">
      <c r="C56" s="89" t="s">
        <v>154</v>
      </c>
      <c r="D56" s="89"/>
      <c r="E56" s="89"/>
      <c r="F56" s="90">
        <v>878</v>
      </c>
      <c r="G56" s="91"/>
    </row>
    <row r="57" spans="3:7" x14ac:dyDescent="0.2">
      <c r="C57" s="84" t="s">
        <v>155</v>
      </c>
      <c r="D57" s="141"/>
      <c r="E57" s="95">
        <v>0</v>
      </c>
      <c r="F57" s="90">
        <v>0</v>
      </c>
      <c r="G57" s="67" t="s">
        <v>183</v>
      </c>
    </row>
    <row r="58" spans="3:7" x14ac:dyDescent="0.2">
      <c r="C58" s="84"/>
      <c r="D58" s="95"/>
      <c r="E58" s="95"/>
      <c r="F58" s="90"/>
      <c r="G58" s="67"/>
    </row>
    <row r="59" spans="3:7" ht="13.5" thickBot="1" x14ac:dyDescent="0.25">
      <c r="C59" s="100" t="s">
        <v>157</v>
      </c>
      <c r="D59" s="100"/>
      <c r="E59" s="100"/>
      <c r="F59" s="144">
        <f>SUM(F56:F58)</f>
        <v>878</v>
      </c>
      <c r="G59" s="101"/>
    </row>
    <row r="60" spans="3:7" x14ac:dyDescent="0.2">
      <c r="C60" s="136" t="s">
        <v>158</v>
      </c>
      <c r="D60" s="136"/>
      <c r="E60" s="136"/>
      <c r="F60" s="137">
        <v>9130</v>
      </c>
      <c r="G60" s="138"/>
    </row>
    <row r="61" spans="3:7" x14ac:dyDescent="0.2">
      <c r="C61" s="134" t="s">
        <v>159</v>
      </c>
      <c r="D61" s="141"/>
      <c r="E61" s="95">
        <v>0</v>
      </c>
      <c r="F61" s="90">
        <v>0</v>
      </c>
      <c r="G61" s="67" t="s">
        <v>184</v>
      </c>
    </row>
    <row r="62" spans="3:7" x14ac:dyDescent="0.2">
      <c r="C62" s="134"/>
      <c r="D62" s="95"/>
      <c r="E62" s="95"/>
      <c r="F62" s="90"/>
      <c r="G62" s="67"/>
    </row>
    <row r="63" spans="3:7" ht="13.5" thickBot="1" x14ac:dyDescent="0.25">
      <c r="C63" s="100" t="s">
        <v>161</v>
      </c>
      <c r="D63" s="100"/>
      <c r="E63" s="100"/>
      <c r="F63" s="144">
        <f>SUM(F60:F62)</f>
        <v>9130</v>
      </c>
      <c r="G63" s="101"/>
    </row>
    <row r="64" spans="3:7" x14ac:dyDescent="0.2">
      <c r="C64" s="89" t="s">
        <v>162</v>
      </c>
      <c r="D64" s="95"/>
      <c r="E64" s="89"/>
      <c r="F64" s="90">
        <v>263</v>
      </c>
      <c r="G64" s="91"/>
    </row>
    <row r="65" spans="3:7" x14ac:dyDescent="0.2">
      <c r="C65" s="84" t="s">
        <v>163</v>
      </c>
      <c r="D65" s="141"/>
      <c r="E65" s="95">
        <v>0</v>
      </c>
      <c r="F65" s="68">
        <v>0</v>
      </c>
      <c r="G65" s="67" t="s">
        <v>185</v>
      </c>
    </row>
    <row r="66" spans="3:7" x14ac:dyDescent="0.2">
      <c r="C66" s="84"/>
      <c r="D66" s="139"/>
      <c r="E66" s="95"/>
      <c r="F66" s="68"/>
      <c r="G66" s="67"/>
    </row>
    <row r="67" spans="3:7" ht="13.5" thickBot="1" x14ac:dyDescent="0.25">
      <c r="C67" s="163" t="s">
        <v>164</v>
      </c>
      <c r="D67" s="163"/>
      <c r="E67" s="163"/>
      <c r="F67" s="164">
        <f>SUM(F64:F66)</f>
        <v>263</v>
      </c>
      <c r="G67" s="105"/>
    </row>
    <row r="68" spans="3:7" x14ac:dyDescent="0.2">
      <c r="C68" s="165" t="s">
        <v>165</v>
      </c>
      <c r="D68" s="166"/>
      <c r="E68" s="166"/>
      <c r="F68" s="167">
        <v>1492</v>
      </c>
      <c r="G68" s="168"/>
    </row>
    <row r="69" spans="3:7" x14ac:dyDescent="0.2">
      <c r="C69" s="169" t="s">
        <v>166</v>
      </c>
      <c r="D69" s="141"/>
      <c r="E69" s="106">
        <v>0</v>
      </c>
      <c r="F69" s="107">
        <v>0</v>
      </c>
      <c r="G69" s="170" t="s">
        <v>186</v>
      </c>
    </row>
    <row r="70" spans="3:7" x14ac:dyDescent="0.2">
      <c r="C70" s="169"/>
      <c r="D70" s="141"/>
      <c r="E70" s="106">
        <v>0</v>
      </c>
      <c r="F70" s="107">
        <v>0</v>
      </c>
      <c r="G70" s="170"/>
    </row>
    <row r="71" spans="3:7" ht="13.5" thickBot="1" x14ac:dyDescent="0.25">
      <c r="C71" s="171" t="s">
        <v>168</v>
      </c>
      <c r="D71" s="172"/>
      <c r="E71" s="172"/>
      <c r="F71" s="173">
        <f>SUM(F68:F70)</f>
        <v>1492</v>
      </c>
      <c r="G71" s="174"/>
    </row>
    <row r="72" spans="3:7" x14ac:dyDescent="0.2">
      <c r="C72" s="165" t="s">
        <v>169</v>
      </c>
      <c r="D72" s="166"/>
      <c r="E72" s="166"/>
      <c r="F72" s="167">
        <v>50681</v>
      </c>
      <c r="G72" s="168"/>
    </row>
    <row r="73" spans="3:7" x14ac:dyDescent="0.2">
      <c r="C73" s="169" t="s">
        <v>170</v>
      </c>
      <c r="D73" s="141" t="s">
        <v>103</v>
      </c>
      <c r="E73" s="142">
        <v>14</v>
      </c>
      <c r="F73" s="107">
        <v>5109</v>
      </c>
      <c r="G73" s="175" t="s">
        <v>187</v>
      </c>
    </row>
    <row r="74" spans="3:7" x14ac:dyDescent="0.2">
      <c r="C74" s="169"/>
      <c r="D74" s="141"/>
      <c r="E74" s="106">
        <v>0</v>
      </c>
      <c r="F74" s="107">
        <v>0</v>
      </c>
      <c r="G74" s="170"/>
    </row>
    <row r="75" spans="3:7" ht="13.5" thickBot="1" x14ac:dyDescent="0.25">
      <c r="C75" s="171" t="s">
        <v>172</v>
      </c>
      <c r="D75" s="172"/>
      <c r="E75" s="172"/>
      <c r="F75" s="173">
        <f>SUM(F72:F74)</f>
        <v>55790</v>
      </c>
      <c r="G75" s="174"/>
    </row>
    <row r="76" spans="3:7" ht="12.6" customHeight="1" x14ac:dyDescent="0.2">
      <c r="F76" s="176">
        <f>F16+F20+F35+F41+F46+F51+F55+F59+F63+F67+F71+F75</f>
        <v>3234464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6"/>
  <sheetViews>
    <sheetView tabSelected="1" topLeftCell="C1" workbookViewId="0">
      <selection activeCell="G25" sqref="G25"/>
    </sheetView>
  </sheetViews>
  <sheetFormatPr defaultRowHeight="12.75" x14ac:dyDescent="0.2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27.28515625" bestFit="1" customWidth="1"/>
  </cols>
  <sheetData>
    <row r="1" spans="3:9" x14ac:dyDescent="0.2">
      <c r="C1" s="3" t="s">
        <v>0</v>
      </c>
      <c r="D1" s="3"/>
      <c r="E1" s="3"/>
      <c r="F1" s="3"/>
    </row>
    <row r="3" spans="3:9" x14ac:dyDescent="0.2">
      <c r="C3" s="3" t="s">
        <v>188</v>
      </c>
      <c r="D3" s="3"/>
      <c r="E3" s="3"/>
      <c r="F3" s="3"/>
      <c r="G3" s="3"/>
    </row>
    <row r="4" spans="3:9" x14ac:dyDescent="0.2">
      <c r="C4" s="3" t="s">
        <v>189</v>
      </c>
      <c r="D4" s="3"/>
      <c r="E4" s="3"/>
      <c r="F4" s="3"/>
      <c r="H4" s="60"/>
    </row>
    <row r="5" spans="3:9" x14ac:dyDescent="0.2">
      <c r="C5" s="3"/>
      <c r="D5" s="3"/>
      <c r="E5" s="3"/>
      <c r="F5" s="3"/>
      <c r="H5" s="60"/>
    </row>
    <row r="6" spans="3:9" x14ac:dyDescent="0.2">
      <c r="C6" s="3"/>
      <c r="D6" s="61"/>
      <c r="E6" s="3"/>
      <c r="F6" s="4" t="s">
        <v>94</v>
      </c>
      <c r="G6" s="5" t="s">
        <v>95</v>
      </c>
      <c r="H6" s="60"/>
    </row>
    <row r="7" spans="3:9" x14ac:dyDescent="0.2">
      <c r="D7" s="3"/>
      <c r="E7" s="3"/>
      <c r="F7" s="3"/>
    </row>
    <row r="8" spans="3:9" x14ac:dyDescent="0.2">
      <c r="C8" s="62" t="s">
        <v>96</v>
      </c>
      <c r="D8" s="62" t="s">
        <v>97</v>
      </c>
      <c r="E8" s="62" t="s">
        <v>98</v>
      </c>
      <c r="F8" s="62" t="s">
        <v>99</v>
      </c>
      <c r="G8" s="62" t="s">
        <v>100</v>
      </c>
    </row>
    <row r="9" spans="3:9" x14ac:dyDescent="0.2">
      <c r="C9" s="63" t="s">
        <v>190</v>
      </c>
      <c r="D9" s="62"/>
      <c r="E9" s="62"/>
      <c r="F9" s="64">
        <v>31</v>
      </c>
      <c r="G9" s="62"/>
    </row>
    <row r="10" spans="3:9" x14ac:dyDescent="0.2">
      <c r="C10" s="65" t="s">
        <v>191</v>
      </c>
      <c r="D10" s="95"/>
      <c r="E10" s="67">
        <v>0</v>
      </c>
      <c r="F10" s="68">
        <v>0</v>
      </c>
      <c r="G10" s="67"/>
    </row>
    <row r="11" spans="3:9" x14ac:dyDescent="0.2">
      <c r="C11" s="65"/>
      <c r="D11" s="95"/>
      <c r="E11" s="67">
        <v>0</v>
      </c>
      <c r="F11" s="68">
        <v>0</v>
      </c>
      <c r="G11" s="67"/>
    </row>
    <row r="12" spans="3:9" ht="13.5" thickBot="1" x14ac:dyDescent="0.25">
      <c r="C12" s="100" t="s">
        <v>192</v>
      </c>
      <c r="D12" s="143"/>
      <c r="E12" s="98"/>
      <c r="F12" s="144">
        <f>SUM(F9:F11)</f>
        <v>31</v>
      </c>
      <c r="G12" s="75"/>
    </row>
    <row r="13" spans="3:9" x14ac:dyDescent="0.2">
      <c r="C13" s="66" t="s">
        <v>193</v>
      </c>
      <c r="D13" s="76"/>
      <c r="E13" s="70"/>
      <c r="F13" s="71">
        <v>16658</v>
      </c>
      <c r="G13" s="70"/>
    </row>
    <row r="14" spans="3:9" x14ac:dyDescent="0.2">
      <c r="C14" s="84" t="s">
        <v>194</v>
      </c>
      <c r="D14" s="95" t="s">
        <v>103</v>
      </c>
      <c r="E14" s="67">
        <v>13</v>
      </c>
      <c r="F14" s="68">
        <v>65</v>
      </c>
      <c r="G14" s="67" t="s">
        <v>195</v>
      </c>
    </row>
    <row r="15" spans="3:9" ht="11.45" customHeight="1" x14ac:dyDescent="0.2">
      <c r="C15" s="94"/>
      <c r="D15" s="95"/>
      <c r="E15" s="70"/>
      <c r="F15" s="71">
        <v>0</v>
      </c>
      <c r="G15" s="67" t="s">
        <v>126</v>
      </c>
    </row>
    <row r="16" spans="3:9" ht="12.6" customHeight="1" thickBot="1" x14ac:dyDescent="0.25">
      <c r="C16" s="100" t="s">
        <v>196</v>
      </c>
      <c r="D16" s="98"/>
      <c r="E16" s="98"/>
      <c r="F16" s="144">
        <f>SUM(F13:F15)</f>
        <v>16723</v>
      </c>
      <c r="G16" s="75"/>
      <c r="I16" t="s">
        <v>25</v>
      </c>
    </row>
    <row r="17" spans="3:7" ht="15" customHeight="1" x14ac:dyDescent="0.2">
      <c r="C17" s="66"/>
      <c r="D17" s="89"/>
      <c r="E17" s="89"/>
      <c r="F17" s="90"/>
      <c r="G17" s="91"/>
    </row>
    <row r="18" spans="3:7" ht="12.6" customHeight="1" x14ac:dyDescent="0.2">
      <c r="C18" s="84"/>
      <c r="E18" s="67"/>
      <c r="F18" s="68"/>
      <c r="G18" s="67"/>
    </row>
    <row r="19" spans="3:7" x14ac:dyDescent="0.2">
      <c r="C19" s="94"/>
      <c r="D19" s="66"/>
      <c r="E19" s="66"/>
      <c r="F19" s="71"/>
      <c r="G19" s="70"/>
    </row>
    <row r="20" spans="3:7" ht="13.5" thickBot="1" x14ac:dyDescent="0.25">
      <c r="C20" s="92"/>
      <c r="D20" s="92"/>
      <c r="E20" s="92"/>
      <c r="F20" s="93"/>
      <c r="G20" s="75"/>
    </row>
    <row r="21" spans="3:7" x14ac:dyDescent="0.2">
      <c r="C21" s="66"/>
      <c r="D21" s="66"/>
      <c r="E21" s="66"/>
      <c r="F21" s="71"/>
      <c r="G21" s="70"/>
    </row>
    <row r="22" spans="3:7" x14ac:dyDescent="0.2">
      <c r="C22" s="94"/>
      <c r="D22" s="95"/>
      <c r="E22" s="66"/>
      <c r="F22" s="71"/>
      <c r="G22" s="67"/>
    </row>
    <row r="23" spans="3:7" x14ac:dyDescent="0.2">
      <c r="C23" s="94"/>
      <c r="D23" s="66"/>
      <c r="E23" s="66"/>
      <c r="F23" s="71"/>
      <c r="G23" s="67"/>
    </row>
    <row r="24" spans="3:7" x14ac:dyDescent="0.2">
      <c r="C24" s="94"/>
      <c r="D24" s="66"/>
      <c r="E24" s="66"/>
      <c r="F24" s="71"/>
      <c r="G24" s="67"/>
    </row>
    <row r="25" spans="3:7" ht="13.5" thickBot="1" x14ac:dyDescent="0.25">
      <c r="C25" s="92"/>
      <c r="D25" s="92"/>
      <c r="E25" s="92"/>
      <c r="F25" s="93"/>
      <c r="G25" s="75"/>
    </row>
    <row r="26" spans="3:7" x14ac:dyDescent="0.2">
      <c r="C26" s="89"/>
      <c r="D26" s="88"/>
      <c r="E26" s="89"/>
      <c r="F26" s="90"/>
      <c r="G26" s="89"/>
    </row>
    <row r="27" spans="3:7" x14ac:dyDescent="0.2">
      <c r="C27" s="96"/>
      <c r="D27" s="106"/>
      <c r="E27" s="97"/>
      <c r="F27" s="68"/>
      <c r="G27" s="67"/>
    </row>
    <row r="28" spans="3:7" x14ac:dyDescent="0.2">
      <c r="C28" s="177"/>
      <c r="D28" s="178"/>
      <c r="E28" s="97"/>
      <c r="F28" s="68"/>
      <c r="G28" s="67"/>
    </row>
    <row r="29" spans="3:7" ht="13.5" thickBot="1" x14ac:dyDescent="0.25">
      <c r="C29" s="75"/>
      <c r="D29" s="179"/>
      <c r="E29" s="92"/>
      <c r="F29" s="93"/>
      <c r="G29" s="101"/>
    </row>
    <row r="30" spans="3:7" x14ac:dyDescent="0.2">
      <c r="C30" s="89"/>
      <c r="D30" s="89"/>
      <c r="E30" s="89"/>
      <c r="F30" s="90"/>
      <c r="G30" s="89"/>
    </row>
    <row r="31" spans="3:7" x14ac:dyDescent="0.2">
      <c r="C31" s="134"/>
      <c r="E31" s="95"/>
      <c r="F31" s="68"/>
      <c r="G31" s="67"/>
    </row>
    <row r="32" spans="3:7" x14ac:dyDescent="0.2">
      <c r="C32" s="84"/>
      <c r="D32" s="66"/>
      <c r="E32" s="66"/>
      <c r="F32" s="71"/>
      <c r="G32" s="67"/>
    </row>
    <row r="33" spans="3:7" ht="13.5" thickBot="1" x14ac:dyDescent="0.25">
      <c r="C33" s="92"/>
      <c r="D33" s="92"/>
      <c r="E33" s="92"/>
      <c r="F33" s="93"/>
      <c r="G33" s="104"/>
    </row>
    <row r="34" spans="3:7" x14ac:dyDescent="0.2">
      <c r="C34" s="89"/>
      <c r="D34" s="89"/>
      <c r="E34" s="89"/>
      <c r="F34" s="90"/>
      <c r="G34" s="89"/>
    </row>
    <row r="35" spans="3:7" x14ac:dyDescent="0.2">
      <c r="C35" s="84"/>
      <c r="E35" s="95"/>
      <c r="F35" s="68"/>
      <c r="G35" s="67"/>
    </row>
    <row r="36" spans="3:7" x14ac:dyDescent="0.2">
      <c r="C36" s="84"/>
      <c r="D36" s="95"/>
      <c r="E36" s="95"/>
      <c r="F36" s="68"/>
      <c r="G36" s="67"/>
    </row>
    <row r="37" spans="3:7" x14ac:dyDescent="0.2">
      <c r="C37" s="84"/>
      <c r="E37" s="95"/>
      <c r="F37" s="68"/>
      <c r="G37" s="67"/>
    </row>
    <row r="38" spans="3:7" ht="13.5" thickBot="1" x14ac:dyDescent="0.25">
      <c r="C38" s="92"/>
      <c r="D38" s="92"/>
      <c r="E38" s="92"/>
      <c r="F38" s="93"/>
      <c r="G38" s="101"/>
    </row>
    <row r="39" spans="3:7" x14ac:dyDescent="0.2">
      <c r="C39" s="89"/>
      <c r="D39" s="89"/>
      <c r="E39" s="89"/>
      <c r="F39" s="90"/>
      <c r="G39" s="89"/>
    </row>
    <row r="40" spans="3:7" x14ac:dyDescent="0.2">
      <c r="C40" s="84"/>
      <c r="E40" s="95"/>
      <c r="F40" s="68"/>
      <c r="G40" s="67"/>
    </row>
    <row r="41" spans="3:7" x14ac:dyDescent="0.2">
      <c r="C41" s="84"/>
      <c r="D41" s="95"/>
      <c r="E41" s="95"/>
      <c r="F41" s="68"/>
      <c r="G41" s="67"/>
    </row>
    <row r="42" spans="3:7" x14ac:dyDescent="0.2">
      <c r="C42" s="84"/>
      <c r="E42" s="95"/>
      <c r="F42" s="68"/>
      <c r="G42" s="67"/>
    </row>
    <row r="43" spans="3:7" ht="13.5" thickBot="1" x14ac:dyDescent="0.25">
      <c r="C43" s="92"/>
      <c r="D43" s="92"/>
      <c r="E43" s="92"/>
      <c r="F43" s="93"/>
      <c r="G43" s="101"/>
    </row>
    <row r="44" spans="3:7" x14ac:dyDescent="0.2">
      <c r="C44" s="89"/>
      <c r="D44" s="89"/>
      <c r="E44" s="89"/>
      <c r="F44" s="90"/>
      <c r="G44" s="91"/>
    </row>
    <row r="45" spans="3:7" x14ac:dyDescent="0.2">
      <c r="C45" s="84"/>
      <c r="D45" s="95"/>
      <c r="E45" s="95"/>
      <c r="F45" s="90"/>
      <c r="G45" s="67"/>
    </row>
    <row r="46" spans="3:7" x14ac:dyDescent="0.2">
      <c r="C46" s="84"/>
      <c r="D46" s="95"/>
      <c r="E46" s="95"/>
      <c r="F46" s="90"/>
      <c r="G46" s="67"/>
    </row>
    <row r="47" spans="3:7" x14ac:dyDescent="0.2">
      <c r="C47" s="84"/>
      <c r="D47" s="95"/>
      <c r="E47" s="95"/>
      <c r="F47" s="90"/>
      <c r="G47" s="67"/>
    </row>
    <row r="48" spans="3:7" ht="13.5" thickBot="1" x14ac:dyDescent="0.25">
      <c r="C48" s="92"/>
      <c r="D48" s="92"/>
      <c r="E48" s="92"/>
      <c r="F48" s="93"/>
      <c r="G48" s="101"/>
    </row>
    <row r="49" spans="3:7" x14ac:dyDescent="0.2">
      <c r="C49" s="136"/>
      <c r="D49" s="136"/>
      <c r="E49" s="136"/>
      <c r="F49" s="137"/>
      <c r="G49" s="138"/>
    </row>
    <row r="50" spans="3:7" x14ac:dyDescent="0.2">
      <c r="C50" s="134"/>
      <c r="D50" s="95"/>
      <c r="E50" s="95"/>
      <c r="F50" s="90"/>
      <c r="G50" s="67"/>
    </row>
    <row r="51" spans="3:7" x14ac:dyDescent="0.2">
      <c r="C51" s="134"/>
      <c r="D51" s="95"/>
      <c r="E51" s="95"/>
      <c r="F51" s="90"/>
      <c r="G51" s="67"/>
    </row>
    <row r="52" spans="3:7" x14ac:dyDescent="0.2">
      <c r="C52" s="84"/>
      <c r="D52" s="95"/>
      <c r="E52" s="95"/>
      <c r="F52" s="68"/>
      <c r="G52" s="67"/>
    </row>
    <row r="53" spans="3:7" ht="13.5" thickBot="1" x14ac:dyDescent="0.25">
      <c r="C53" s="92"/>
      <c r="D53" s="92"/>
      <c r="E53" s="92"/>
      <c r="F53" s="93"/>
      <c r="G53" s="101"/>
    </row>
    <row r="54" spans="3:7" x14ac:dyDescent="0.2">
      <c r="C54" s="89"/>
      <c r="D54" s="95"/>
      <c r="E54" s="89"/>
      <c r="F54" s="90"/>
      <c r="G54" s="91"/>
    </row>
    <row r="55" spans="3:7" x14ac:dyDescent="0.2">
      <c r="C55" s="84"/>
      <c r="D55" s="139"/>
      <c r="E55" s="95"/>
      <c r="F55" s="68"/>
      <c r="G55" s="67"/>
    </row>
    <row r="56" spans="3:7" x14ac:dyDescent="0.2">
      <c r="C56" s="84"/>
      <c r="D56" s="139"/>
      <c r="E56" s="95"/>
      <c r="F56" s="68"/>
      <c r="G56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Sal_61</vt:lpstr>
      <vt:lpstr>Sal_51.01</vt:lpstr>
      <vt:lpstr>68.06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2019-02-13T06:15:56Z</dcterms:created>
  <dcterms:modified xsi:type="dcterms:W3CDTF">2019-02-13T06:20:54Z</dcterms:modified>
</cp:coreProperties>
</file>