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liliana\final\"/>
    </mc:Choice>
  </mc:AlternateContent>
  <bookViews>
    <workbookView xWindow="0" yWindow="0" windowWidth="28800" windowHeight="11835"/>
  </bookViews>
  <sheets>
    <sheet name="MAT_51" sheetId="6" r:id="rId1"/>
    <sheet name="MAT_61" sheetId="7" r:id="rId2"/>
    <sheet name="51.01" sheetId="3" r:id="rId3"/>
    <sheet name="61.01" sheetId="4" r:id="rId4"/>
    <sheet name="68.06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7" l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F39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16" i="6"/>
  <c r="A10" i="6"/>
  <c r="A11" i="6" s="1"/>
  <c r="A12" i="6" s="1"/>
  <c r="A13" i="6" s="1"/>
  <c r="A14" i="6" s="1"/>
  <c r="A9" i="6"/>
  <c r="F16" i="5"/>
  <c r="F12" i="5"/>
  <c r="F74" i="4"/>
  <c r="F71" i="4"/>
  <c r="F68" i="4"/>
  <c r="F65" i="4"/>
  <c r="F61" i="4"/>
  <c r="F57" i="4"/>
  <c r="F54" i="4"/>
  <c r="F50" i="4"/>
  <c r="F45" i="4"/>
  <c r="F40" i="4"/>
  <c r="F36" i="4"/>
  <c r="F32" i="4"/>
  <c r="F27" i="4"/>
  <c r="F24" i="4"/>
  <c r="F21" i="4"/>
  <c r="F18" i="4"/>
  <c r="F15" i="4"/>
  <c r="F12" i="4"/>
  <c r="F75" i="4" s="1"/>
  <c r="F75" i="3"/>
  <c r="F71" i="3"/>
  <c r="F67" i="3"/>
  <c r="F63" i="3"/>
  <c r="F59" i="3"/>
  <c r="F55" i="3"/>
  <c r="F51" i="3"/>
  <c r="F46" i="3"/>
  <c r="F41" i="3"/>
  <c r="F35" i="3"/>
  <c r="F28" i="3"/>
  <c r="F24" i="3"/>
  <c r="F20" i="3"/>
  <c r="F16" i="3"/>
  <c r="F76" i="3" s="1"/>
</calcChain>
</file>

<file path=xl/comments1.xml><?xml version="1.0" encoding="utf-8"?>
<comments xmlns="http://schemas.openxmlformats.org/spreadsheetml/2006/main">
  <authors>
    <author>Statia1</author>
  </authors>
  <commentList>
    <comment ref="F75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<sst xmlns="http://schemas.openxmlformats.org/spreadsheetml/2006/main" count="322" uniqueCount="176">
  <si>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</si>
  <si>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</si>
  <si>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</si>
  <si>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</si>
  <si>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</si>
  <si>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</si>
  <si>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</si>
  <si>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</si>
  <si>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</si>
  <si>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</si>
  <si>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</si>
  <si>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</t>
  </si>
  <si>
    <t xml:space="preserve"> pl impoz, contrib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</si>
  <si>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</si>
  <si>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</si>
  <si>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</si>
  <si>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</si>
  <si>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</si>
  <si>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</si>
  <si>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</si>
  <si>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</si>
  <si>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</si>
  <si>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</si>
  <si>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</si>
  <si>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</si>
  <si>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</si>
  <si>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</si>
  <si>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</si>
  <si>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</si>
  <si>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</si>
  <si>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</si>
  <si>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</si>
  <si>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</si>
  <si>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Total 10.01.30</t>
  </si>
  <si>
    <t>Subtotal 10.02.02</t>
  </si>
  <si>
    <t>10.02.02</t>
  </si>
  <si>
    <t>norma hrana</t>
  </si>
  <si>
    <t>Total 10.02.02</t>
  </si>
  <si>
    <t>Subtotal 10.02.03</t>
  </si>
  <si>
    <t>10.02.03</t>
  </si>
  <si>
    <t>alimentare card,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</si>
  <si>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</si>
  <si>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</si>
  <si>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</si>
  <si>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</si>
  <si>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</si>
  <si>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</si>
  <si>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</si>
  <si>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</si>
  <si>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</si>
  <si>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</si>
  <si>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</si>
  <si>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</si>
  <si>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</si>
  <si>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</si>
  <si>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</si>
  <si>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</si>
  <si>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</si>
  <si>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</si>
  <si>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</si>
  <si>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</si>
  <si>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</si>
  <si>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</si>
  <si>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</si>
  <si>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contib as sociale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</si>
  <si>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</si>
  <si>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</si>
  <si>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</si>
  <si>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</si>
  <si>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</si>
  <si>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</si>
  <si>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</si>
  <si>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</si>
  <si>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</si>
  <si>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</si>
  <si>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</si>
  <si>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</si>
  <si>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</si>
  <si>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</si>
  <si>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01.09.2018-30.09.2018</t>
  </si>
  <si>
    <t>sept</t>
  </si>
  <si>
    <t>alimentare card</t>
  </si>
  <si>
    <t>numerar + impozit contrib</t>
  </si>
  <si>
    <t>reglare plati 13.09.2018 cab</t>
  </si>
  <si>
    <t xml:space="preserve">alimentare card   </t>
  </si>
  <si>
    <t xml:space="preserve"> </t>
  </si>
  <si>
    <t>restituire cm/as</t>
  </si>
  <si>
    <t>reglare plati 13.09.2018</t>
  </si>
  <si>
    <t>alimentare card+numerar</t>
  </si>
  <si>
    <t>numerar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</si>
  <si>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</si>
  <si>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</si>
  <si>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</si>
  <si>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</si>
  <si>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</si>
  <si>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</si>
  <si>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 xml:space="preserve">CAM </t>
  </si>
  <si>
    <t xml:space="preserve">sept 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</si>
  <si>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</si>
  <si>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</si>
  <si>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</si>
  <si>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</si>
  <si>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</si>
  <si>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</si>
  <si>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</si>
  <si>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</si>
  <si>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iulie</t>
  </si>
  <si>
    <t>alim card stim insertie</t>
  </si>
  <si>
    <t>Total 57.02.01</t>
  </si>
  <si>
    <t xml:space="preserve">CAP 51 01 "AUTORITATI PUBLICE SI ACTIUNI EXTERNE" TITLUL II </t>
  </si>
  <si>
    <t>perioada:14.09.2018-30.09.2018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</si>
  <si>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</si>
  <si>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</si>
  <si>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</si>
  <si>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</si>
  <si>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</si>
  <si>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</si>
  <si>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14.09.2018</t>
  </si>
  <si>
    <t xml:space="preserve">SC Gelivas Com </t>
  </si>
  <si>
    <t>furnituri de birou</t>
  </si>
  <si>
    <t>Soct.de distrib.energ.el</t>
  </si>
  <si>
    <t>incalzit, iluminat</t>
  </si>
  <si>
    <t>735, 736</t>
  </si>
  <si>
    <t>Ecosal, SC Apa Canal</t>
  </si>
  <si>
    <t>apa canal, salubritate</t>
  </si>
  <si>
    <t>Rompetrol Bucuresti</t>
  </si>
  <si>
    <t>carburanti</t>
  </si>
  <si>
    <t>SC Orange</t>
  </si>
  <si>
    <t>posta, telecomunicatii</t>
  </si>
  <si>
    <t>Psifios, La Fantana, Sobis</t>
  </si>
  <si>
    <t>alte bunuri si servicii</t>
  </si>
  <si>
    <t>CEC numerar</t>
  </si>
  <si>
    <t>transport, deplasare</t>
  </si>
  <si>
    <t>alte chelt.cu bunuri si servcii</t>
  </si>
  <si>
    <t>18.09.2018</t>
  </si>
  <si>
    <t>transport deplasare</t>
  </si>
  <si>
    <t>City Insurance</t>
  </si>
  <si>
    <t>prime de asigurare non-viata</t>
  </si>
  <si>
    <t>21.09.2018</t>
  </si>
  <si>
    <t>25.09.2018</t>
  </si>
  <si>
    <t>SC UPC</t>
  </si>
  <si>
    <t>pasta telecomunicatii</t>
  </si>
  <si>
    <t>Dedeman</t>
  </si>
  <si>
    <t>materiale si prestari servicii</t>
  </si>
  <si>
    <t>SC New Solutions</t>
  </si>
  <si>
    <t>alte obiecte de inventar</t>
  </si>
  <si>
    <t>26.09.2018</t>
  </si>
  <si>
    <t>ICI Bucuresti</t>
  </si>
  <si>
    <t>nume domeniu</t>
  </si>
  <si>
    <t>SC Luna Plast</t>
  </si>
  <si>
    <t>materiale</t>
  </si>
  <si>
    <t>27.09.2018</t>
  </si>
  <si>
    <t>Selgros</t>
  </si>
  <si>
    <t>fondul conducatorului</t>
  </si>
  <si>
    <t>Compania de Inform.Neamt</t>
  </si>
  <si>
    <t>Publicatii si mat.documentare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</si>
  <si>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</si>
  <si>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</si>
  <si>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</si>
  <si>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</si>
  <si>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14.09-30.09.2018</t>
  </si>
  <si>
    <t>Nr.crt</t>
  </si>
  <si>
    <t>IPJ GL</t>
  </si>
  <si>
    <t>apa canal. Salubritate</t>
  </si>
  <si>
    <t>17.09.2018</t>
  </si>
  <si>
    <t>SC Euroter Distribution SRL</t>
  </si>
  <si>
    <t>743, 744</t>
  </si>
  <si>
    <t>SC Andan, SC Securyti</t>
  </si>
  <si>
    <t>742, 741</t>
  </si>
  <si>
    <t>SC Roval Print, Gelivas Com</t>
  </si>
  <si>
    <t>SC Psifios</t>
  </si>
  <si>
    <t>769, 768</t>
  </si>
  <si>
    <t>Centr.Posta, Telecom</t>
  </si>
  <si>
    <t>773,0774</t>
  </si>
  <si>
    <t>utilitati august 2018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</si>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</sst>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10"/>
      <name val="Arial"/>
      <family val="2"/>
    </font>
    <font>
      <sz val="9"/>
      <color indexed="81"/>
      <name val="Tahoma"/>
      <charset val="1"/>
    </font>
    <font>
      <sz val="11"/>
      <color indexed="6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7" fillId="2" borderId="0" applyNumberFormat="0" applyBorder="0" applyAlignment="0" applyProtection="0"/>
    <xf numFmtId="168" fontId="1" fillId="0" borderId="0" applyFill="0" applyBorder="0" applyAlignment="0" applyProtection="0"/>
  </cellStyleXfs>
  <cellXfs count="157">
    <xf numFmtId="0" fontId="0" fillId="0" borderId="0" xfId="0"/>
    <xf numFmtId="0" fontId="2" fillId="0" borderId="0" xfId="1" applyFont="1"/>
    <xf numFmtId="0" fontId="1" fillId="0" borderId="0" xfId="1"/>
    <xf numFmtId="4" fontId="1" fillId="0" borderId="0" xfId="1" applyNumberFormat="1"/>
    <xf numFmtId="164" fontId="2" fillId="0" borderId="0" xfId="1" applyNumberFormat="1" applyFont="1"/>
    <xf numFmtId="0" fontId="2" fillId="0" borderId="0" xfId="1" applyFont="1" applyAlignment="1">
      <alignment horizontal="right"/>
    </xf>
    <xf numFmtId="14" fontId="2" fillId="0" borderId="0" xfId="1" applyNumberFormat="1" applyFont="1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165" fontId="1" fillId="0" borderId="1" xfId="1" applyNumberFormat="1" applyFont="1" applyBorder="1" applyAlignment="1">
      <alignment horizontal="right"/>
    </xf>
    <xf numFmtId="14" fontId="2" fillId="0" borderId="1" xfId="1" applyNumberFormat="1" applyFont="1" applyBorder="1"/>
    <xf numFmtId="0" fontId="1" fillId="0" borderId="2" xfId="1" applyFont="1" applyBorder="1"/>
    <xf numFmtId="0" fontId="1" fillId="0" borderId="1" xfId="1" applyBorder="1"/>
    <xf numFmtId="165" fontId="1" fillId="0" borderId="1" xfId="1" applyNumberFormat="1" applyFont="1" applyBorder="1"/>
    <xf numFmtId="0" fontId="3" fillId="0" borderId="3" xfId="1" applyFont="1" applyBorder="1"/>
    <xf numFmtId="0" fontId="3" fillId="0" borderId="4" xfId="1" applyFont="1" applyBorder="1"/>
    <xf numFmtId="165" fontId="3" fillId="0" borderId="3" xfId="1" applyNumberFormat="1" applyFont="1" applyBorder="1"/>
    <xf numFmtId="0" fontId="1" fillId="0" borderId="3" xfId="1" applyBorder="1"/>
    <xf numFmtId="0" fontId="1" fillId="0" borderId="5" xfId="1" applyBorder="1"/>
    <xf numFmtId="0" fontId="1" fillId="0" borderId="2" xfId="1" applyBorder="1"/>
    <xf numFmtId="165" fontId="1" fillId="0" borderId="2" xfId="1" applyNumberFormat="1" applyFont="1" applyBorder="1"/>
    <xf numFmtId="0" fontId="3" fillId="0" borderId="2" xfId="1" applyFont="1" applyBorder="1"/>
    <xf numFmtId="0" fontId="3" fillId="0" borderId="5" xfId="1" applyFont="1" applyBorder="1"/>
    <xf numFmtId="165" fontId="3" fillId="0" borderId="2" xfId="1" applyNumberFormat="1" applyFont="1" applyBorder="1"/>
    <xf numFmtId="0" fontId="1" fillId="0" borderId="6" xfId="1" applyFont="1" applyBorder="1"/>
    <xf numFmtId="0" fontId="1" fillId="0" borderId="6" xfId="1" applyBorder="1"/>
    <xf numFmtId="165" fontId="1" fillId="0" borderId="6" xfId="1" applyNumberFormat="1" applyFont="1" applyBorder="1"/>
    <xf numFmtId="0" fontId="2" fillId="0" borderId="1" xfId="1" applyFont="1" applyBorder="1"/>
    <xf numFmtId="0" fontId="3" fillId="0" borderId="7" xfId="1" applyFont="1" applyBorder="1"/>
    <xf numFmtId="165" fontId="3" fillId="0" borderId="7" xfId="1" applyNumberFormat="1" applyFont="1" applyBorder="1"/>
    <xf numFmtId="0" fontId="1" fillId="0" borderId="7" xfId="1" applyBorder="1"/>
    <xf numFmtId="0" fontId="1" fillId="0" borderId="8" xfId="1" applyFont="1" applyBorder="1"/>
    <xf numFmtId="0" fontId="1" fillId="0" borderId="9" xfId="1" applyFont="1" applyBorder="1"/>
    <xf numFmtId="165" fontId="1" fillId="0" borderId="9" xfId="1" applyNumberFormat="1" applyFont="1" applyBorder="1"/>
    <xf numFmtId="3" fontId="1" fillId="0" borderId="9" xfId="1" applyNumberFormat="1" applyFont="1" applyBorder="1"/>
    <xf numFmtId="0" fontId="1" fillId="0" borderId="3" xfId="1" applyFont="1" applyBorder="1"/>
    <xf numFmtId="165" fontId="1" fillId="0" borderId="3" xfId="1" applyNumberFormat="1" applyFont="1" applyBorder="1"/>
    <xf numFmtId="0" fontId="2" fillId="0" borderId="2" xfId="1" applyFont="1" applyBorder="1"/>
    <xf numFmtId="0" fontId="1" fillId="0" borderId="1" xfId="1" applyFont="1" applyBorder="1"/>
    <xf numFmtId="0" fontId="2" fillId="0" borderId="10" xfId="1" applyFont="1" applyBorder="1"/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/>
    <xf numFmtId="0" fontId="2" fillId="0" borderId="14" xfId="1" applyFont="1" applyBorder="1"/>
    <xf numFmtId="0" fontId="1" fillId="0" borderId="15" xfId="1" applyFont="1" applyBorder="1"/>
    <xf numFmtId="0" fontId="1" fillId="0" borderId="16" xfId="1" applyBorder="1"/>
    <xf numFmtId="3" fontId="1" fillId="0" borderId="2" xfId="1" applyNumberFormat="1" applyFont="1" applyBorder="1"/>
    <xf numFmtId="165" fontId="1" fillId="0" borderId="11" xfId="1" applyNumberFormat="1" applyFont="1" applyBorder="1"/>
    <xf numFmtId="3" fontId="1" fillId="0" borderId="11" xfId="1" applyNumberFormat="1" applyFont="1" applyBorder="1"/>
    <xf numFmtId="0" fontId="3" fillId="0" borderId="11" xfId="1" applyFont="1" applyBorder="1"/>
    <xf numFmtId="165" fontId="3" fillId="0" borderId="11" xfId="1" applyNumberFormat="1" applyFont="1" applyBorder="1"/>
    <xf numFmtId="0" fontId="3" fillId="0" borderId="17" xfId="1" applyFont="1" applyFill="1" applyBorder="1"/>
    <xf numFmtId="0" fontId="3" fillId="0" borderId="18" xfId="1" applyFont="1" applyBorder="1"/>
    <xf numFmtId="165" fontId="3" fillId="0" borderId="18" xfId="1" applyNumberFormat="1" applyFont="1" applyBorder="1"/>
    <xf numFmtId="3" fontId="1" fillId="0" borderId="18" xfId="1" applyNumberFormat="1" applyFont="1" applyBorder="1"/>
    <xf numFmtId="0" fontId="3" fillId="0" borderId="18" xfId="1" applyFont="1" applyFill="1" applyBorder="1"/>
    <xf numFmtId="0" fontId="3" fillId="0" borderId="19" xfId="1" applyFont="1" applyBorder="1"/>
    <xf numFmtId="0" fontId="3" fillId="0" borderId="20" xfId="1" applyFont="1" applyBorder="1"/>
    <xf numFmtId="165" fontId="3" fillId="0" borderId="20" xfId="1" applyNumberFormat="1" applyFont="1" applyBorder="1"/>
    <xf numFmtId="3" fontId="1" fillId="0" borderId="21" xfId="1" applyNumberFormat="1" applyFont="1" applyBorder="1"/>
    <xf numFmtId="0" fontId="3" fillId="0" borderId="22" xfId="1" applyFont="1" applyBorder="1"/>
    <xf numFmtId="165" fontId="3" fillId="0" borderId="22" xfId="1" applyNumberFormat="1" applyFont="1" applyBorder="1"/>
    <xf numFmtId="3" fontId="1" fillId="0" borderId="22" xfId="1" applyNumberFormat="1" applyFont="1" applyBorder="1"/>
    <xf numFmtId="0" fontId="1" fillId="0" borderId="19" xfId="1" applyFont="1" applyBorder="1"/>
    <xf numFmtId="0" fontId="1" fillId="0" borderId="23" xfId="1" applyFont="1" applyBorder="1"/>
    <xf numFmtId="0" fontId="1" fillId="0" borderId="20" xfId="1" applyFont="1" applyBorder="1"/>
    <xf numFmtId="165" fontId="1" fillId="0" borderId="20" xfId="1" applyNumberFormat="1" applyFont="1" applyBorder="1"/>
    <xf numFmtId="0" fontId="1" fillId="0" borderId="22" xfId="1" applyFont="1" applyBorder="1"/>
    <xf numFmtId="165" fontId="1" fillId="0" borderId="22" xfId="1" applyNumberFormat="1" applyFont="1" applyBorder="1"/>
    <xf numFmtId="0" fontId="1" fillId="0" borderId="0" xfId="1" applyFont="1" applyBorder="1"/>
    <xf numFmtId="0" fontId="2" fillId="0" borderId="9" xfId="1" applyFont="1" applyBorder="1"/>
    <xf numFmtId="0" fontId="1" fillId="0" borderId="9" xfId="1" applyBorder="1"/>
    <xf numFmtId="0" fontId="1" fillId="0" borderId="24" xfId="1" applyFont="1" applyBorder="1"/>
    <xf numFmtId="165" fontId="1" fillId="0" borderId="24" xfId="1" applyNumberFormat="1" applyFont="1" applyBorder="1"/>
    <xf numFmtId="3" fontId="1" fillId="0" borderId="24" xfId="1" applyNumberFormat="1" applyFont="1" applyBorder="1"/>
    <xf numFmtId="166" fontId="1" fillId="0" borderId="1" xfId="1" applyNumberFormat="1" applyFont="1" applyBorder="1"/>
    <xf numFmtId="2" fontId="1" fillId="0" borderId="0" xfId="1" applyNumberForma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14" fontId="2" fillId="0" borderId="2" xfId="1" applyNumberFormat="1" applyFont="1" applyBorder="1"/>
    <xf numFmtId="0" fontId="1" fillId="0" borderId="4" xfId="1" applyBorder="1"/>
    <xf numFmtId="0" fontId="1" fillId="0" borderId="25" xfId="1" applyFont="1" applyBorder="1"/>
    <xf numFmtId="0" fontId="1" fillId="0" borderId="14" xfId="1" applyFont="1" applyBorder="1"/>
    <xf numFmtId="0" fontId="1" fillId="0" borderId="26" xfId="1" applyFont="1" applyBorder="1"/>
    <xf numFmtId="0" fontId="1" fillId="0" borderId="27" xfId="1" applyFont="1" applyBorder="1"/>
    <xf numFmtId="0" fontId="1" fillId="0" borderId="28" xfId="1" applyFont="1" applyBorder="1"/>
    <xf numFmtId="0" fontId="5" fillId="0" borderId="2" xfId="1" applyFont="1" applyBorder="1" applyAlignment="1">
      <alignment horizontal="left"/>
    </xf>
    <xf numFmtId="0" fontId="1" fillId="0" borderId="18" xfId="1" applyFont="1" applyBorder="1"/>
    <xf numFmtId="165" fontId="1" fillId="0" borderId="27" xfId="1" applyNumberFormat="1" applyFont="1" applyBorder="1"/>
    <xf numFmtId="0" fontId="2" fillId="0" borderId="8" xfId="1" applyFont="1" applyBorder="1"/>
    <xf numFmtId="0" fontId="1" fillId="0" borderId="10" xfId="1" applyBorder="1"/>
    <xf numFmtId="165" fontId="1" fillId="0" borderId="23" xfId="1" applyNumberFormat="1" applyFont="1" applyBorder="1"/>
    <xf numFmtId="3" fontId="1" fillId="0" borderId="29" xfId="1" applyNumberFormat="1" applyFont="1" applyBorder="1"/>
    <xf numFmtId="165" fontId="1" fillId="0" borderId="18" xfId="1" applyNumberFormat="1" applyFont="1" applyBorder="1"/>
    <xf numFmtId="3" fontId="3" fillId="0" borderId="21" xfId="1" applyNumberFormat="1" applyFont="1" applyBorder="1"/>
    <xf numFmtId="0" fontId="5" fillId="0" borderId="9" xfId="1" applyFont="1" applyBorder="1" applyAlignment="1">
      <alignment horizontal="left"/>
    </xf>
    <xf numFmtId="0" fontId="1" fillId="0" borderId="30" xfId="1" applyFont="1" applyBorder="1"/>
    <xf numFmtId="0" fontId="1" fillId="0" borderId="31" xfId="1" applyFont="1" applyBorder="1"/>
    <xf numFmtId="165" fontId="1" fillId="0" borderId="31" xfId="1" applyNumberFormat="1" applyFont="1" applyBorder="1"/>
    <xf numFmtId="0" fontId="1" fillId="0" borderId="32" xfId="1" applyFont="1" applyBorder="1"/>
    <xf numFmtId="0" fontId="2" fillId="0" borderId="33" xfId="1" applyFont="1" applyBorder="1"/>
    <xf numFmtId="0" fontId="1" fillId="0" borderId="34" xfId="1" applyBorder="1"/>
    <xf numFmtId="0" fontId="1" fillId="0" borderId="35" xfId="1" applyFont="1" applyBorder="1"/>
    <xf numFmtId="0" fontId="1" fillId="0" borderId="36" xfId="1" applyFont="1" applyBorder="1"/>
    <xf numFmtId="165" fontId="1" fillId="0" borderId="36" xfId="1" applyNumberFormat="1" applyFont="1" applyBorder="1"/>
    <xf numFmtId="0" fontId="1" fillId="0" borderId="37" xfId="1" applyBorder="1"/>
    <xf numFmtId="0" fontId="3" fillId="0" borderId="34" xfId="1" applyFont="1" applyBorder="1"/>
    <xf numFmtId="167" fontId="1" fillId="0" borderId="0" xfId="1" applyNumberFormat="1"/>
    <xf numFmtId="0" fontId="2" fillId="0" borderId="38" xfId="1" applyFont="1" applyBorder="1"/>
    <xf numFmtId="0" fontId="1" fillId="0" borderId="11" xfId="1" applyFont="1" applyFill="1" applyBorder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39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7" fillId="2" borderId="0" xfId="2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2" fontId="1" fillId="0" borderId="1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left" vertical="center" wrapText="1"/>
    </xf>
    <xf numFmtId="2" fontId="1" fillId="3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Border="1" applyAlignment="1">
      <alignment horizontal="left" vertical="top"/>
    </xf>
    <xf numFmtId="3" fontId="1" fillId="0" borderId="9" xfId="1" applyNumberFormat="1" applyBorder="1" applyAlignment="1">
      <alignment horizontal="left"/>
    </xf>
    <xf numFmtId="0" fontId="1" fillId="0" borderId="9" xfId="1" applyBorder="1" applyAlignment="1">
      <alignment horizontal="left"/>
    </xf>
    <xf numFmtId="2" fontId="0" fillId="0" borderId="42" xfId="3" applyNumberFormat="1" applyFont="1" applyFill="1" applyBorder="1" applyAlignment="1" applyProtection="1">
      <alignment horizontal="right"/>
    </xf>
    <xf numFmtId="3" fontId="1" fillId="0" borderId="1" xfId="1" applyNumberFormat="1" applyBorder="1" applyAlignment="1">
      <alignment horizontal="left"/>
    </xf>
    <xf numFmtId="2" fontId="0" fillId="0" borderId="1" xfId="3" applyNumberFormat="1" applyFont="1" applyFill="1" applyBorder="1" applyAlignment="1" applyProtection="1">
      <alignment horizontal="right"/>
    </xf>
    <xf numFmtId="0" fontId="1" fillId="0" borderId="1" xfId="1" applyBorder="1" applyAlignment="1">
      <alignment horizontal="left"/>
    </xf>
    <xf numFmtId="2" fontId="1" fillId="3" borderId="1" xfId="3" applyNumberFormat="1" applyFont="1" applyFill="1" applyBorder="1" applyAlignment="1" applyProtection="1">
      <alignment horizontal="right"/>
    </xf>
    <xf numFmtId="2" fontId="0" fillId="0" borderId="1" xfId="3" applyNumberFormat="1" applyFont="1" applyFill="1" applyBorder="1" applyAlignment="1" applyProtection="1"/>
    <xf numFmtId="0" fontId="1" fillId="0" borderId="8" xfId="1" applyFill="1" applyBorder="1" applyAlignment="1">
      <alignment horizontal="left"/>
    </xf>
    <xf numFmtId="2" fontId="0" fillId="0" borderId="2" xfId="3" applyNumberFormat="1" applyFont="1" applyFill="1" applyBorder="1" applyAlignment="1" applyProtection="1"/>
    <xf numFmtId="2" fontId="0" fillId="0" borderId="11" xfId="3" applyNumberFormat="1" applyFont="1" applyFill="1" applyBorder="1" applyAlignment="1" applyProtection="1"/>
    <xf numFmtId="2" fontId="0" fillId="0" borderId="8" xfId="3" applyNumberFormat="1" applyFont="1" applyFill="1" applyBorder="1" applyAlignment="1" applyProtection="1"/>
    <xf numFmtId="0" fontId="1" fillId="0" borderId="1" xfId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1" fillId="0" borderId="43" xfId="1" applyBorder="1"/>
    <xf numFmtId="14" fontId="1" fillId="0" borderId="44" xfId="1" applyNumberFormat="1" applyBorder="1"/>
    <xf numFmtId="0" fontId="1" fillId="0" borderId="13" xfId="1" applyFill="1" applyBorder="1"/>
    <xf numFmtId="0" fontId="1" fillId="0" borderId="13" xfId="1" applyBorder="1"/>
    <xf numFmtId="0" fontId="2" fillId="0" borderId="13" xfId="1" applyFont="1" applyBorder="1" applyAlignment="1">
      <alignment horizontal="right"/>
    </xf>
    <xf numFmtId="2" fontId="2" fillId="0" borderId="45" xfId="3" applyNumberFormat="1" applyFont="1" applyFill="1" applyBorder="1" applyAlignment="1" applyProtection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14" fontId="2" fillId="0" borderId="0" xfId="1" applyNumberFormat="1" applyFont="1" applyAlignment="1">
      <alignment wrapText="1"/>
    </xf>
    <xf numFmtId="0" fontId="1" fillId="0" borderId="0" xfId="1" applyAlignment="1">
      <alignment wrapText="1"/>
    </xf>
    <xf numFmtId="0" fontId="2" fillId="0" borderId="41" xfId="1" applyFont="1" applyBorder="1" applyAlignment="1">
      <alignment horizontal="center" vertical="center" wrapText="1"/>
    </xf>
    <xf numFmtId="0" fontId="1" fillId="0" borderId="46" xfId="1" applyBorder="1"/>
    <xf numFmtId="3" fontId="1" fillId="0" borderId="1" xfId="1" applyNumberFormat="1" applyFont="1" applyBorder="1" applyAlignment="1">
      <alignment horizontal="left" vertical="center" wrapText="1"/>
    </xf>
    <xf numFmtId="14" fontId="1" fillId="0" borderId="26" xfId="1" applyNumberFormat="1" applyFont="1" applyBorder="1" applyAlignment="1">
      <alignment horizontal="left"/>
    </xf>
    <xf numFmtId="0" fontId="1" fillId="0" borderId="9" xfId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left"/>
    </xf>
    <xf numFmtId="0" fontId="1" fillId="0" borderId="1" xfId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2" fontId="2" fillId="0" borderId="45" xfId="3" applyNumberFormat="1" applyFont="1" applyFill="1" applyBorder="1" applyAlignment="1" applyProtection="1">
      <alignment horizontal="right"/>
    </xf>
  </cellXfs>
  <cellStyles count="4">
    <cellStyle name="Comma 2" xfId="3"/>
    <cellStyle name="Neutra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27" sqref="K27"/>
    </sheetView>
  </sheetViews>
  <sheetFormatPr defaultRowHeight="12.75" x14ac:dyDescent="0.2"/>
  <cols>
    <col min="1" max="1" width="5.28515625" style="2" customWidth="1"/>
    <col min="2" max="2" width="11.28515625" style="2" customWidth="1"/>
    <col min="3" max="3" width="12.42578125" style="2" customWidth="1"/>
    <col min="4" max="4" width="23.28515625" style="2" customWidth="1"/>
    <col min="5" max="5" width="25.28515625" style="2" customWidth="1"/>
    <col min="6" max="6" width="10.28515625" style="2" customWidth="1"/>
    <col min="7" max="256" width="9.140625" style="2"/>
    <col min="257" max="257" width="5.28515625" style="2" customWidth="1"/>
    <col min="258" max="258" width="11.28515625" style="2" customWidth="1"/>
    <col min="259" max="259" width="12.42578125" style="2" customWidth="1"/>
    <col min="260" max="260" width="23.28515625" style="2" customWidth="1"/>
    <col min="261" max="261" width="25.28515625" style="2" customWidth="1"/>
    <col min="262" max="262" width="10.28515625" style="2" customWidth="1"/>
    <col min="263" max="512" width="9.140625" style="2"/>
    <col min="513" max="513" width="5.28515625" style="2" customWidth="1"/>
    <col min="514" max="514" width="11.28515625" style="2" customWidth="1"/>
    <col min="515" max="515" width="12.42578125" style="2" customWidth="1"/>
    <col min="516" max="516" width="23.28515625" style="2" customWidth="1"/>
    <col min="517" max="517" width="25.28515625" style="2" customWidth="1"/>
    <col min="518" max="518" width="10.28515625" style="2" customWidth="1"/>
    <col min="519" max="768" width="9.140625" style="2"/>
    <col min="769" max="769" width="5.28515625" style="2" customWidth="1"/>
    <col min="770" max="770" width="11.28515625" style="2" customWidth="1"/>
    <col min="771" max="771" width="12.42578125" style="2" customWidth="1"/>
    <col min="772" max="772" width="23.28515625" style="2" customWidth="1"/>
    <col min="773" max="773" width="25.28515625" style="2" customWidth="1"/>
    <col min="774" max="774" width="10.28515625" style="2" customWidth="1"/>
    <col min="775" max="1024" width="9.140625" style="2"/>
    <col min="1025" max="1025" width="5.28515625" style="2" customWidth="1"/>
    <col min="1026" max="1026" width="11.28515625" style="2" customWidth="1"/>
    <col min="1027" max="1027" width="12.42578125" style="2" customWidth="1"/>
    <col min="1028" max="1028" width="23.28515625" style="2" customWidth="1"/>
    <col min="1029" max="1029" width="25.28515625" style="2" customWidth="1"/>
    <col min="1030" max="1030" width="10.28515625" style="2" customWidth="1"/>
    <col min="1031" max="1280" width="9.140625" style="2"/>
    <col min="1281" max="1281" width="5.28515625" style="2" customWidth="1"/>
    <col min="1282" max="1282" width="11.28515625" style="2" customWidth="1"/>
    <col min="1283" max="1283" width="12.42578125" style="2" customWidth="1"/>
    <col min="1284" max="1284" width="23.28515625" style="2" customWidth="1"/>
    <col min="1285" max="1285" width="25.28515625" style="2" customWidth="1"/>
    <col min="1286" max="1286" width="10.28515625" style="2" customWidth="1"/>
    <col min="1287" max="1536" width="9.140625" style="2"/>
    <col min="1537" max="1537" width="5.28515625" style="2" customWidth="1"/>
    <col min="1538" max="1538" width="11.28515625" style="2" customWidth="1"/>
    <col min="1539" max="1539" width="12.42578125" style="2" customWidth="1"/>
    <col min="1540" max="1540" width="23.28515625" style="2" customWidth="1"/>
    <col min="1541" max="1541" width="25.28515625" style="2" customWidth="1"/>
    <col min="1542" max="1542" width="10.28515625" style="2" customWidth="1"/>
    <col min="1543" max="1792" width="9.140625" style="2"/>
    <col min="1793" max="1793" width="5.28515625" style="2" customWidth="1"/>
    <col min="1794" max="1794" width="11.28515625" style="2" customWidth="1"/>
    <col min="1795" max="1795" width="12.42578125" style="2" customWidth="1"/>
    <col min="1796" max="1796" width="23.28515625" style="2" customWidth="1"/>
    <col min="1797" max="1797" width="25.28515625" style="2" customWidth="1"/>
    <col min="1798" max="1798" width="10.28515625" style="2" customWidth="1"/>
    <col min="1799" max="2048" width="9.140625" style="2"/>
    <col min="2049" max="2049" width="5.28515625" style="2" customWidth="1"/>
    <col min="2050" max="2050" width="11.28515625" style="2" customWidth="1"/>
    <col min="2051" max="2051" width="12.42578125" style="2" customWidth="1"/>
    <col min="2052" max="2052" width="23.28515625" style="2" customWidth="1"/>
    <col min="2053" max="2053" width="25.28515625" style="2" customWidth="1"/>
    <col min="2054" max="2054" width="10.28515625" style="2" customWidth="1"/>
    <col min="2055" max="2304" width="9.140625" style="2"/>
    <col min="2305" max="2305" width="5.28515625" style="2" customWidth="1"/>
    <col min="2306" max="2306" width="11.28515625" style="2" customWidth="1"/>
    <col min="2307" max="2307" width="12.42578125" style="2" customWidth="1"/>
    <col min="2308" max="2308" width="23.28515625" style="2" customWidth="1"/>
    <col min="2309" max="2309" width="25.28515625" style="2" customWidth="1"/>
    <col min="2310" max="2310" width="10.28515625" style="2" customWidth="1"/>
    <col min="2311" max="2560" width="9.140625" style="2"/>
    <col min="2561" max="2561" width="5.28515625" style="2" customWidth="1"/>
    <col min="2562" max="2562" width="11.28515625" style="2" customWidth="1"/>
    <col min="2563" max="2563" width="12.42578125" style="2" customWidth="1"/>
    <col min="2564" max="2564" width="23.28515625" style="2" customWidth="1"/>
    <col min="2565" max="2565" width="25.28515625" style="2" customWidth="1"/>
    <col min="2566" max="2566" width="10.28515625" style="2" customWidth="1"/>
    <col min="2567" max="2816" width="9.140625" style="2"/>
    <col min="2817" max="2817" width="5.28515625" style="2" customWidth="1"/>
    <col min="2818" max="2818" width="11.28515625" style="2" customWidth="1"/>
    <col min="2819" max="2819" width="12.42578125" style="2" customWidth="1"/>
    <col min="2820" max="2820" width="23.28515625" style="2" customWidth="1"/>
    <col min="2821" max="2821" width="25.28515625" style="2" customWidth="1"/>
    <col min="2822" max="2822" width="10.28515625" style="2" customWidth="1"/>
    <col min="2823" max="3072" width="9.140625" style="2"/>
    <col min="3073" max="3073" width="5.28515625" style="2" customWidth="1"/>
    <col min="3074" max="3074" width="11.28515625" style="2" customWidth="1"/>
    <col min="3075" max="3075" width="12.42578125" style="2" customWidth="1"/>
    <col min="3076" max="3076" width="23.28515625" style="2" customWidth="1"/>
    <col min="3077" max="3077" width="25.28515625" style="2" customWidth="1"/>
    <col min="3078" max="3078" width="10.28515625" style="2" customWidth="1"/>
    <col min="3079" max="3328" width="9.140625" style="2"/>
    <col min="3329" max="3329" width="5.28515625" style="2" customWidth="1"/>
    <col min="3330" max="3330" width="11.28515625" style="2" customWidth="1"/>
    <col min="3331" max="3331" width="12.42578125" style="2" customWidth="1"/>
    <col min="3332" max="3332" width="23.28515625" style="2" customWidth="1"/>
    <col min="3333" max="3333" width="25.28515625" style="2" customWidth="1"/>
    <col min="3334" max="3334" width="10.28515625" style="2" customWidth="1"/>
    <col min="3335" max="3584" width="9.140625" style="2"/>
    <col min="3585" max="3585" width="5.28515625" style="2" customWidth="1"/>
    <col min="3586" max="3586" width="11.28515625" style="2" customWidth="1"/>
    <col min="3587" max="3587" width="12.42578125" style="2" customWidth="1"/>
    <col min="3588" max="3588" width="23.28515625" style="2" customWidth="1"/>
    <col min="3589" max="3589" width="25.28515625" style="2" customWidth="1"/>
    <col min="3590" max="3590" width="10.28515625" style="2" customWidth="1"/>
    <col min="3591" max="3840" width="9.140625" style="2"/>
    <col min="3841" max="3841" width="5.28515625" style="2" customWidth="1"/>
    <col min="3842" max="3842" width="11.28515625" style="2" customWidth="1"/>
    <col min="3843" max="3843" width="12.42578125" style="2" customWidth="1"/>
    <col min="3844" max="3844" width="23.28515625" style="2" customWidth="1"/>
    <col min="3845" max="3845" width="25.28515625" style="2" customWidth="1"/>
    <col min="3846" max="3846" width="10.28515625" style="2" customWidth="1"/>
    <col min="3847" max="4096" width="9.140625" style="2"/>
    <col min="4097" max="4097" width="5.28515625" style="2" customWidth="1"/>
    <col min="4098" max="4098" width="11.28515625" style="2" customWidth="1"/>
    <col min="4099" max="4099" width="12.42578125" style="2" customWidth="1"/>
    <col min="4100" max="4100" width="23.28515625" style="2" customWidth="1"/>
    <col min="4101" max="4101" width="25.28515625" style="2" customWidth="1"/>
    <col min="4102" max="4102" width="10.28515625" style="2" customWidth="1"/>
    <col min="4103" max="4352" width="9.140625" style="2"/>
    <col min="4353" max="4353" width="5.28515625" style="2" customWidth="1"/>
    <col min="4354" max="4354" width="11.28515625" style="2" customWidth="1"/>
    <col min="4355" max="4355" width="12.42578125" style="2" customWidth="1"/>
    <col min="4356" max="4356" width="23.28515625" style="2" customWidth="1"/>
    <col min="4357" max="4357" width="25.28515625" style="2" customWidth="1"/>
    <col min="4358" max="4358" width="10.28515625" style="2" customWidth="1"/>
    <col min="4359" max="4608" width="9.140625" style="2"/>
    <col min="4609" max="4609" width="5.28515625" style="2" customWidth="1"/>
    <col min="4610" max="4610" width="11.28515625" style="2" customWidth="1"/>
    <col min="4611" max="4611" width="12.42578125" style="2" customWidth="1"/>
    <col min="4612" max="4612" width="23.28515625" style="2" customWidth="1"/>
    <col min="4613" max="4613" width="25.28515625" style="2" customWidth="1"/>
    <col min="4614" max="4614" width="10.28515625" style="2" customWidth="1"/>
    <col min="4615" max="4864" width="9.140625" style="2"/>
    <col min="4865" max="4865" width="5.28515625" style="2" customWidth="1"/>
    <col min="4866" max="4866" width="11.28515625" style="2" customWidth="1"/>
    <col min="4867" max="4867" width="12.42578125" style="2" customWidth="1"/>
    <col min="4868" max="4868" width="23.28515625" style="2" customWidth="1"/>
    <col min="4869" max="4869" width="25.28515625" style="2" customWidth="1"/>
    <col min="4870" max="4870" width="10.28515625" style="2" customWidth="1"/>
    <col min="4871" max="5120" width="9.140625" style="2"/>
    <col min="5121" max="5121" width="5.28515625" style="2" customWidth="1"/>
    <col min="5122" max="5122" width="11.28515625" style="2" customWidth="1"/>
    <col min="5123" max="5123" width="12.42578125" style="2" customWidth="1"/>
    <col min="5124" max="5124" width="23.28515625" style="2" customWidth="1"/>
    <col min="5125" max="5125" width="25.28515625" style="2" customWidth="1"/>
    <col min="5126" max="5126" width="10.28515625" style="2" customWidth="1"/>
    <col min="5127" max="5376" width="9.140625" style="2"/>
    <col min="5377" max="5377" width="5.28515625" style="2" customWidth="1"/>
    <col min="5378" max="5378" width="11.28515625" style="2" customWidth="1"/>
    <col min="5379" max="5379" width="12.42578125" style="2" customWidth="1"/>
    <col min="5380" max="5380" width="23.28515625" style="2" customWidth="1"/>
    <col min="5381" max="5381" width="25.28515625" style="2" customWidth="1"/>
    <col min="5382" max="5382" width="10.28515625" style="2" customWidth="1"/>
    <col min="5383" max="5632" width="9.140625" style="2"/>
    <col min="5633" max="5633" width="5.28515625" style="2" customWidth="1"/>
    <col min="5634" max="5634" width="11.28515625" style="2" customWidth="1"/>
    <col min="5635" max="5635" width="12.42578125" style="2" customWidth="1"/>
    <col min="5636" max="5636" width="23.28515625" style="2" customWidth="1"/>
    <col min="5637" max="5637" width="25.28515625" style="2" customWidth="1"/>
    <col min="5638" max="5638" width="10.28515625" style="2" customWidth="1"/>
    <col min="5639" max="5888" width="9.140625" style="2"/>
    <col min="5889" max="5889" width="5.28515625" style="2" customWidth="1"/>
    <col min="5890" max="5890" width="11.28515625" style="2" customWidth="1"/>
    <col min="5891" max="5891" width="12.42578125" style="2" customWidth="1"/>
    <col min="5892" max="5892" width="23.28515625" style="2" customWidth="1"/>
    <col min="5893" max="5893" width="25.28515625" style="2" customWidth="1"/>
    <col min="5894" max="5894" width="10.28515625" style="2" customWidth="1"/>
    <col min="5895" max="6144" width="9.140625" style="2"/>
    <col min="6145" max="6145" width="5.28515625" style="2" customWidth="1"/>
    <col min="6146" max="6146" width="11.28515625" style="2" customWidth="1"/>
    <col min="6147" max="6147" width="12.42578125" style="2" customWidth="1"/>
    <col min="6148" max="6148" width="23.28515625" style="2" customWidth="1"/>
    <col min="6149" max="6149" width="25.28515625" style="2" customWidth="1"/>
    <col min="6150" max="6150" width="10.28515625" style="2" customWidth="1"/>
    <col min="6151" max="6400" width="9.140625" style="2"/>
    <col min="6401" max="6401" width="5.28515625" style="2" customWidth="1"/>
    <col min="6402" max="6402" width="11.28515625" style="2" customWidth="1"/>
    <col min="6403" max="6403" width="12.42578125" style="2" customWidth="1"/>
    <col min="6404" max="6404" width="23.28515625" style="2" customWidth="1"/>
    <col min="6405" max="6405" width="25.28515625" style="2" customWidth="1"/>
    <col min="6406" max="6406" width="10.28515625" style="2" customWidth="1"/>
    <col min="6407" max="6656" width="9.140625" style="2"/>
    <col min="6657" max="6657" width="5.28515625" style="2" customWidth="1"/>
    <col min="6658" max="6658" width="11.28515625" style="2" customWidth="1"/>
    <col min="6659" max="6659" width="12.42578125" style="2" customWidth="1"/>
    <col min="6660" max="6660" width="23.28515625" style="2" customWidth="1"/>
    <col min="6661" max="6661" width="25.28515625" style="2" customWidth="1"/>
    <col min="6662" max="6662" width="10.28515625" style="2" customWidth="1"/>
    <col min="6663" max="6912" width="9.140625" style="2"/>
    <col min="6913" max="6913" width="5.28515625" style="2" customWidth="1"/>
    <col min="6914" max="6914" width="11.28515625" style="2" customWidth="1"/>
    <col min="6915" max="6915" width="12.42578125" style="2" customWidth="1"/>
    <col min="6916" max="6916" width="23.28515625" style="2" customWidth="1"/>
    <col min="6917" max="6917" width="25.28515625" style="2" customWidth="1"/>
    <col min="6918" max="6918" width="10.28515625" style="2" customWidth="1"/>
    <col min="6919" max="7168" width="9.140625" style="2"/>
    <col min="7169" max="7169" width="5.28515625" style="2" customWidth="1"/>
    <col min="7170" max="7170" width="11.28515625" style="2" customWidth="1"/>
    <col min="7171" max="7171" width="12.42578125" style="2" customWidth="1"/>
    <col min="7172" max="7172" width="23.28515625" style="2" customWidth="1"/>
    <col min="7173" max="7173" width="25.28515625" style="2" customWidth="1"/>
    <col min="7174" max="7174" width="10.28515625" style="2" customWidth="1"/>
    <col min="7175" max="7424" width="9.140625" style="2"/>
    <col min="7425" max="7425" width="5.28515625" style="2" customWidth="1"/>
    <col min="7426" max="7426" width="11.28515625" style="2" customWidth="1"/>
    <col min="7427" max="7427" width="12.42578125" style="2" customWidth="1"/>
    <col min="7428" max="7428" width="23.28515625" style="2" customWidth="1"/>
    <col min="7429" max="7429" width="25.28515625" style="2" customWidth="1"/>
    <col min="7430" max="7430" width="10.28515625" style="2" customWidth="1"/>
    <col min="7431" max="7680" width="9.140625" style="2"/>
    <col min="7681" max="7681" width="5.28515625" style="2" customWidth="1"/>
    <col min="7682" max="7682" width="11.28515625" style="2" customWidth="1"/>
    <col min="7683" max="7683" width="12.42578125" style="2" customWidth="1"/>
    <col min="7684" max="7684" width="23.28515625" style="2" customWidth="1"/>
    <col min="7685" max="7685" width="25.28515625" style="2" customWidth="1"/>
    <col min="7686" max="7686" width="10.28515625" style="2" customWidth="1"/>
    <col min="7687" max="7936" width="9.140625" style="2"/>
    <col min="7937" max="7937" width="5.28515625" style="2" customWidth="1"/>
    <col min="7938" max="7938" width="11.28515625" style="2" customWidth="1"/>
    <col min="7939" max="7939" width="12.42578125" style="2" customWidth="1"/>
    <col min="7940" max="7940" width="23.28515625" style="2" customWidth="1"/>
    <col min="7941" max="7941" width="25.28515625" style="2" customWidth="1"/>
    <col min="7942" max="7942" width="10.28515625" style="2" customWidth="1"/>
    <col min="7943" max="8192" width="9.140625" style="2"/>
    <col min="8193" max="8193" width="5.28515625" style="2" customWidth="1"/>
    <col min="8194" max="8194" width="11.28515625" style="2" customWidth="1"/>
    <col min="8195" max="8195" width="12.42578125" style="2" customWidth="1"/>
    <col min="8196" max="8196" width="23.28515625" style="2" customWidth="1"/>
    <col min="8197" max="8197" width="25.28515625" style="2" customWidth="1"/>
    <col min="8198" max="8198" width="10.28515625" style="2" customWidth="1"/>
    <col min="8199" max="8448" width="9.140625" style="2"/>
    <col min="8449" max="8449" width="5.28515625" style="2" customWidth="1"/>
    <col min="8450" max="8450" width="11.28515625" style="2" customWidth="1"/>
    <col min="8451" max="8451" width="12.42578125" style="2" customWidth="1"/>
    <col min="8452" max="8452" width="23.28515625" style="2" customWidth="1"/>
    <col min="8453" max="8453" width="25.28515625" style="2" customWidth="1"/>
    <col min="8454" max="8454" width="10.28515625" style="2" customWidth="1"/>
    <col min="8455" max="8704" width="9.140625" style="2"/>
    <col min="8705" max="8705" width="5.28515625" style="2" customWidth="1"/>
    <col min="8706" max="8706" width="11.28515625" style="2" customWidth="1"/>
    <col min="8707" max="8707" width="12.42578125" style="2" customWidth="1"/>
    <col min="8708" max="8708" width="23.28515625" style="2" customWidth="1"/>
    <col min="8709" max="8709" width="25.28515625" style="2" customWidth="1"/>
    <col min="8710" max="8710" width="10.28515625" style="2" customWidth="1"/>
    <col min="8711" max="8960" width="9.140625" style="2"/>
    <col min="8961" max="8961" width="5.28515625" style="2" customWidth="1"/>
    <col min="8962" max="8962" width="11.28515625" style="2" customWidth="1"/>
    <col min="8963" max="8963" width="12.42578125" style="2" customWidth="1"/>
    <col min="8964" max="8964" width="23.28515625" style="2" customWidth="1"/>
    <col min="8965" max="8965" width="25.28515625" style="2" customWidth="1"/>
    <col min="8966" max="8966" width="10.28515625" style="2" customWidth="1"/>
    <col min="8967" max="9216" width="9.140625" style="2"/>
    <col min="9217" max="9217" width="5.28515625" style="2" customWidth="1"/>
    <col min="9218" max="9218" width="11.28515625" style="2" customWidth="1"/>
    <col min="9219" max="9219" width="12.42578125" style="2" customWidth="1"/>
    <col min="9220" max="9220" width="23.28515625" style="2" customWidth="1"/>
    <col min="9221" max="9221" width="25.28515625" style="2" customWidth="1"/>
    <col min="9222" max="9222" width="10.28515625" style="2" customWidth="1"/>
    <col min="9223" max="9472" width="9.140625" style="2"/>
    <col min="9473" max="9473" width="5.28515625" style="2" customWidth="1"/>
    <col min="9474" max="9474" width="11.28515625" style="2" customWidth="1"/>
    <col min="9475" max="9475" width="12.42578125" style="2" customWidth="1"/>
    <col min="9476" max="9476" width="23.28515625" style="2" customWidth="1"/>
    <col min="9477" max="9477" width="25.28515625" style="2" customWidth="1"/>
    <col min="9478" max="9478" width="10.28515625" style="2" customWidth="1"/>
    <col min="9479" max="9728" width="9.140625" style="2"/>
    <col min="9729" max="9729" width="5.28515625" style="2" customWidth="1"/>
    <col min="9730" max="9730" width="11.28515625" style="2" customWidth="1"/>
    <col min="9731" max="9731" width="12.42578125" style="2" customWidth="1"/>
    <col min="9732" max="9732" width="23.28515625" style="2" customWidth="1"/>
    <col min="9733" max="9733" width="25.28515625" style="2" customWidth="1"/>
    <col min="9734" max="9734" width="10.28515625" style="2" customWidth="1"/>
    <col min="9735" max="9984" width="9.140625" style="2"/>
    <col min="9985" max="9985" width="5.28515625" style="2" customWidth="1"/>
    <col min="9986" max="9986" width="11.28515625" style="2" customWidth="1"/>
    <col min="9987" max="9987" width="12.42578125" style="2" customWidth="1"/>
    <col min="9988" max="9988" width="23.28515625" style="2" customWidth="1"/>
    <col min="9989" max="9989" width="25.28515625" style="2" customWidth="1"/>
    <col min="9990" max="9990" width="10.28515625" style="2" customWidth="1"/>
    <col min="9991" max="10240" width="9.140625" style="2"/>
    <col min="10241" max="10241" width="5.28515625" style="2" customWidth="1"/>
    <col min="10242" max="10242" width="11.28515625" style="2" customWidth="1"/>
    <col min="10243" max="10243" width="12.42578125" style="2" customWidth="1"/>
    <col min="10244" max="10244" width="23.28515625" style="2" customWidth="1"/>
    <col min="10245" max="10245" width="25.28515625" style="2" customWidth="1"/>
    <col min="10246" max="10246" width="10.28515625" style="2" customWidth="1"/>
    <col min="10247" max="10496" width="9.140625" style="2"/>
    <col min="10497" max="10497" width="5.28515625" style="2" customWidth="1"/>
    <col min="10498" max="10498" width="11.28515625" style="2" customWidth="1"/>
    <col min="10499" max="10499" width="12.42578125" style="2" customWidth="1"/>
    <col min="10500" max="10500" width="23.28515625" style="2" customWidth="1"/>
    <col min="10501" max="10501" width="25.28515625" style="2" customWidth="1"/>
    <col min="10502" max="10502" width="10.28515625" style="2" customWidth="1"/>
    <col min="10503" max="10752" width="9.140625" style="2"/>
    <col min="10753" max="10753" width="5.28515625" style="2" customWidth="1"/>
    <col min="10754" max="10754" width="11.28515625" style="2" customWidth="1"/>
    <col min="10755" max="10755" width="12.42578125" style="2" customWidth="1"/>
    <col min="10756" max="10756" width="23.28515625" style="2" customWidth="1"/>
    <col min="10757" max="10757" width="25.28515625" style="2" customWidth="1"/>
    <col min="10758" max="10758" width="10.28515625" style="2" customWidth="1"/>
    <col min="10759" max="11008" width="9.140625" style="2"/>
    <col min="11009" max="11009" width="5.28515625" style="2" customWidth="1"/>
    <col min="11010" max="11010" width="11.28515625" style="2" customWidth="1"/>
    <col min="11011" max="11011" width="12.42578125" style="2" customWidth="1"/>
    <col min="11012" max="11012" width="23.28515625" style="2" customWidth="1"/>
    <col min="11013" max="11013" width="25.28515625" style="2" customWidth="1"/>
    <col min="11014" max="11014" width="10.28515625" style="2" customWidth="1"/>
    <col min="11015" max="11264" width="9.140625" style="2"/>
    <col min="11265" max="11265" width="5.28515625" style="2" customWidth="1"/>
    <col min="11266" max="11266" width="11.28515625" style="2" customWidth="1"/>
    <col min="11267" max="11267" width="12.42578125" style="2" customWidth="1"/>
    <col min="11268" max="11268" width="23.28515625" style="2" customWidth="1"/>
    <col min="11269" max="11269" width="25.28515625" style="2" customWidth="1"/>
    <col min="11270" max="11270" width="10.28515625" style="2" customWidth="1"/>
    <col min="11271" max="11520" width="9.140625" style="2"/>
    <col min="11521" max="11521" width="5.28515625" style="2" customWidth="1"/>
    <col min="11522" max="11522" width="11.28515625" style="2" customWidth="1"/>
    <col min="11523" max="11523" width="12.42578125" style="2" customWidth="1"/>
    <col min="11524" max="11524" width="23.28515625" style="2" customWidth="1"/>
    <col min="11525" max="11525" width="25.28515625" style="2" customWidth="1"/>
    <col min="11526" max="11526" width="10.28515625" style="2" customWidth="1"/>
    <col min="11527" max="11776" width="9.140625" style="2"/>
    <col min="11777" max="11777" width="5.28515625" style="2" customWidth="1"/>
    <col min="11778" max="11778" width="11.28515625" style="2" customWidth="1"/>
    <col min="11779" max="11779" width="12.42578125" style="2" customWidth="1"/>
    <col min="11780" max="11780" width="23.28515625" style="2" customWidth="1"/>
    <col min="11781" max="11781" width="25.28515625" style="2" customWidth="1"/>
    <col min="11782" max="11782" width="10.28515625" style="2" customWidth="1"/>
    <col min="11783" max="12032" width="9.140625" style="2"/>
    <col min="12033" max="12033" width="5.28515625" style="2" customWidth="1"/>
    <col min="12034" max="12034" width="11.28515625" style="2" customWidth="1"/>
    <col min="12035" max="12035" width="12.42578125" style="2" customWidth="1"/>
    <col min="12036" max="12036" width="23.28515625" style="2" customWidth="1"/>
    <col min="12037" max="12037" width="25.28515625" style="2" customWidth="1"/>
    <col min="12038" max="12038" width="10.28515625" style="2" customWidth="1"/>
    <col min="12039" max="12288" width="9.140625" style="2"/>
    <col min="12289" max="12289" width="5.28515625" style="2" customWidth="1"/>
    <col min="12290" max="12290" width="11.28515625" style="2" customWidth="1"/>
    <col min="12291" max="12291" width="12.42578125" style="2" customWidth="1"/>
    <col min="12292" max="12292" width="23.28515625" style="2" customWidth="1"/>
    <col min="12293" max="12293" width="25.28515625" style="2" customWidth="1"/>
    <col min="12294" max="12294" width="10.28515625" style="2" customWidth="1"/>
    <col min="12295" max="12544" width="9.140625" style="2"/>
    <col min="12545" max="12545" width="5.28515625" style="2" customWidth="1"/>
    <col min="12546" max="12546" width="11.28515625" style="2" customWidth="1"/>
    <col min="12547" max="12547" width="12.42578125" style="2" customWidth="1"/>
    <col min="12548" max="12548" width="23.28515625" style="2" customWidth="1"/>
    <col min="12549" max="12549" width="25.28515625" style="2" customWidth="1"/>
    <col min="12550" max="12550" width="10.28515625" style="2" customWidth="1"/>
    <col min="12551" max="12800" width="9.140625" style="2"/>
    <col min="12801" max="12801" width="5.28515625" style="2" customWidth="1"/>
    <col min="12802" max="12802" width="11.28515625" style="2" customWidth="1"/>
    <col min="12803" max="12803" width="12.42578125" style="2" customWidth="1"/>
    <col min="12804" max="12804" width="23.28515625" style="2" customWidth="1"/>
    <col min="12805" max="12805" width="25.28515625" style="2" customWidth="1"/>
    <col min="12806" max="12806" width="10.28515625" style="2" customWidth="1"/>
    <col min="12807" max="13056" width="9.140625" style="2"/>
    <col min="13057" max="13057" width="5.28515625" style="2" customWidth="1"/>
    <col min="13058" max="13058" width="11.28515625" style="2" customWidth="1"/>
    <col min="13059" max="13059" width="12.42578125" style="2" customWidth="1"/>
    <col min="13060" max="13060" width="23.28515625" style="2" customWidth="1"/>
    <col min="13061" max="13061" width="25.28515625" style="2" customWidth="1"/>
    <col min="13062" max="13062" width="10.28515625" style="2" customWidth="1"/>
    <col min="13063" max="13312" width="9.140625" style="2"/>
    <col min="13313" max="13313" width="5.28515625" style="2" customWidth="1"/>
    <col min="13314" max="13314" width="11.28515625" style="2" customWidth="1"/>
    <col min="13315" max="13315" width="12.42578125" style="2" customWidth="1"/>
    <col min="13316" max="13316" width="23.28515625" style="2" customWidth="1"/>
    <col min="13317" max="13317" width="25.28515625" style="2" customWidth="1"/>
    <col min="13318" max="13318" width="10.28515625" style="2" customWidth="1"/>
    <col min="13319" max="13568" width="9.140625" style="2"/>
    <col min="13569" max="13569" width="5.28515625" style="2" customWidth="1"/>
    <col min="13570" max="13570" width="11.28515625" style="2" customWidth="1"/>
    <col min="13571" max="13571" width="12.42578125" style="2" customWidth="1"/>
    <col min="13572" max="13572" width="23.28515625" style="2" customWidth="1"/>
    <col min="13573" max="13573" width="25.28515625" style="2" customWidth="1"/>
    <col min="13574" max="13574" width="10.28515625" style="2" customWidth="1"/>
    <col min="13575" max="13824" width="9.140625" style="2"/>
    <col min="13825" max="13825" width="5.28515625" style="2" customWidth="1"/>
    <col min="13826" max="13826" width="11.28515625" style="2" customWidth="1"/>
    <col min="13827" max="13827" width="12.42578125" style="2" customWidth="1"/>
    <col min="13828" max="13828" width="23.28515625" style="2" customWidth="1"/>
    <col min="13829" max="13829" width="25.28515625" style="2" customWidth="1"/>
    <col min="13830" max="13830" width="10.28515625" style="2" customWidth="1"/>
    <col min="13831" max="14080" width="9.140625" style="2"/>
    <col min="14081" max="14081" width="5.28515625" style="2" customWidth="1"/>
    <col min="14082" max="14082" width="11.28515625" style="2" customWidth="1"/>
    <col min="14083" max="14083" width="12.42578125" style="2" customWidth="1"/>
    <col min="14084" max="14084" width="23.28515625" style="2" customWidth="1"/>
    <col min="14085" max="14085" width="25.28515625" style="2" customWidth="1"/>
    <col min="14086" max="14086" width="10.28515625" style="2" customWidth="1"/>
    <col min="14087" max="14336" width="9.140625" style="2"/>
    <col min="14337" max="14337" width="5.28515625" style="2" customWidth="1"/>
    <col min="14338" max="14338" width="11.28515625" style="2" customWidth="1"/>
    <col min="14339" max="14339" width="12.42578125" style="2" customWidth="1"/>
    <col min="14340" max="14340" width="23.28515625" style="2" customWidth="1"/>
    <col min="14341" max="14341" width="25.28515625" style="2" customWidth="1"/>
    <col min="14342" max="14342" width="10.28515625" style="2" customWidth="1"/>
    <col min="14343" max="14592" width="9.140625" style="2"/>
    <col min="14593" max="14593" width="5.28515625" style="2" customWidth="1"/>
    <col min="14594" max="14594" width="11.28515625" style="2" customWidth="1"/>
    <col min="14595" max="14595" width="12.42578125" style="2" customWidth="1"/>
    <col min="14596" max="14596" width="23.28515625" style="2" customWidth="1"/>
    <col min="14597" max="14597" width="25.28515625" style="2" customWidth="1"/>
    <col min="14598" max="14598" width="10.28515625" style="2" customWidth="1"/>
    <col min="14599" max="14848" width="9.140625" style="2"/>
    <col min="14849" max="14849" width="5.28515625" style="2" customWidth="1"/>
    <col min="14850" max="14850" width="11.28515625" style="2" customWidth="1"/>
    <col min="14851" max="14851" width="12.42578125" style="2" customWidth="1"/>
    <col min="14852" max="14852" width="23.28515625" style="2" customWidth="1"/>
    <col min="14853" max="14853" width="25.28515625" style="2" customWidth="1"/>
    <col min="14854" max="14854" width="10.28515625" style="2" customWidth="1"/>
    <col min="14855" max="15104" width="9.140625" style="2"/>
    <col min="15105" max="15105" width="5.28515625" style="2" customWidth="1"/>
    <col min="15106" max="15106" width="11.28515625" style="2" customWidth="1"/>
    <col min="15107" max="15107" width="12.42578125" style="2" customWidth="1"/>
    <col min="15108" max="15108" width="23.28515625" style="2" customWidth="1"/>
    <col min="15109" max="15109" width="25.28515625" style="2" customWidth="1"/>
    <col min="15110" max="15110" width="10.28515625" style="2" customWidth="1"/>
    <col min="15111" max="15360" width="9.140625" style="2"/>
    <col min="15361" max="15361" width="5.28515625" style="2" customWidth="1"/>
    <col min="15362" max="15362" width="11.28515625" style="2" customWidth="1"/>
    <col min="15363" max="15363" width="12.42578125" style="2" customWidth="1"/>
    <col min="15364" max="15364" width="23.28515625" style="2" customWidth="1"/>
    <col min="15365" max="15365" width="25.28515625" style="2" customWidth="1"/>
    <col min="15366" max="15366" width="10.28515625" style="2" customWidth="1"/>
    <col min="15367" max="15616" width="9.140625" style="2"/>
    <col min="15617" max="15617" width="5.28515625" style="2" customWidth="1"/>
    <col min="15618" max="15618" width="11.28515625" style="2" customWidth="1"/>
    <col min="15619" max="15619" width="12.42578125" style="2" customWidth="1"/>
    <col min="15620" max="15620" width="23.28515625" style="2" customWidth="1"/>
    <col min="15621" max="15621" width="25.28515625" style="2" customWidth="1"/>
    <col min="15622" max="15622" width="10.28515625" style="2" customWidth="1"/>
    <col min="15623" max="15872" width="9.140625" style="2"/>
    <col min="15873" max="15873" width="5.28515625" style="2" customWidth="1"/>
    <col min="15874" max="15874" width="11.28515625" style="2" customWidth="1"/>
    <col min="15875" max="15875" width="12.42578125" style="2" customWidth="1"/>
    <col min="15876" max="15876" width="23.28515625" style="2" customWidth="1"/>
    <col min="15877" max="15877" width="25.28515625" style="2" customWidth="1"/>
    <col min="15878" max="15878" width="10.28515625" style="2" customWidth="1"/>
    <col min="15879" max="16128" width="9.140625" style="2"/>
    <col min="16129" max="16129" width="5.28515625" style="2" customWidth="1"/>
    <col min="16130" max="16130" width="11.28515625" style="2" customWidth="1"/>
    <col min="16131" max="16131" width="12.42578125" style="2" customWidth="1"/>
    <col min="16132" max="16132" width="23.28515625" style="2" customWidth="1"/>
    <col min="16133" max="16133" width="25.28515625" style="2" customWidth="1"/>
    <col min="16134" max="16134" width="10.28515625" style="2" customWidth="1"/>
    <col min="16135" max="16384" width="9.140625" style="2"/>
  </cols>
  <sheetData>
    <row r="1" spans="1:7" x14ac:dyDescent="0.2">
      <c r="A1" s="111" t="s">
        <v>98</v>
      </c>
      <c r="B1" s="111"/>
      <c r="C1" s="112"/>
      <c r="E1" s="112"/>
    </row>
    <row r="2" spans="1:7" x14ac:dyDescent="0.2">
      <c r="B2" s="112"/>
      <c r="C2" s="112"/>
    </row>
    <row r="3" spans="1:7" x14ac:dyDescent="0.2">
      <c r="B3" s="111" t="s">
        <v>109</v>
      </c>
      <c r="C3" s="112"/>
      <c r="D3" s="112"/>
      <c r="E3" s="112"/>
    </row>
    <row r="4" spans="1:7" x14ac:dyDescent="0.2">
      <c r="B4" s="1"/>
    </row>
    <row r="5" spans="1:7" x14ac:dyDescent="0.2">
      <c r="B5" s="1"/>
      <c r="C5" s="5" t="s">
        <v>110</v>
      </c>
      <c r="D5" s="6"/>
    </row>
    <row r="6" spans="1:7" ht="13.5" thickBot="1" x14ac:dyDescent="0.25"/>
    <row r="7" spans="1:7" ht="77.25" thickBot="1" x14ac:dyDescent="0.3">
      <c r="A7" s="113" t="s">
        <v>111</v>
      </c>
      <c r="B7" s="114" t="s">
        <v>112</v>
      </c>
      <c r="C7" s="115" t="s">
        <v>113</v>
      </c>
      <c r="D7" s="114" t="s">
        <v>114</v>
      </c>
      <c r="E7" s="116" t="s">
        <v>115</v>
      </c>
      <c r="F7" s="114" t="s">
        <v>116</v>
      </c>
      <c r="G7" s="117"/>
    </row>
    <row r="8" spans="1:7" x14ac:dyDescent="0.2">
      <c r="A8" s="118">
        <v>1</v>
      </c>
      <c r="B8" s="118" t="s">
        <v>117</v>
      </c>
      <c r="C8" s="112">
        <v>732</v>
      </c>
      <c r="D8" s="119" t="s">
        <v>118</v>
      </c>
      <c r="E8" s="119" t="s">
        <v>119</v>
      </c>
      <c r="F8" s="120">
        <v>1199</v>
      </c>
    </row>
    <row r="9" spans="1:7" x14ac:dyDescent="0.2">
      <c r="A9" s="118">
        <f t="shared" ref="A9:A28" si="0">A8+1</f>
        <v>2</v>
      </c>
      <c r="B9" s="118" t="s">
        <v>117</v>
      </c>
      <c r="C9" s="121">
        <v>734</v>
      </c>
      <c r="D9" s="119" t="s">
        <v>120</v>
      </c>
      <c r="E9" s="119" t="s">
        <v>121</v>
      </c>
      <c r="F9" s="122">
        <v>691</v>
      </c>
    </row>
    <row r="10" spans="1:7" x14ac:dyDescent="0.2">
      <c r="A10" s="118">
        <f t="shared" si="0"/>
        <v>3</v>
      </c>
      <c r="B10" s="118" t="s">
        <v>117</v>
      </c>
      <c r="C10" s="121" t="s">
        <v>122</v>
      </c>
      <c r="D10" s="119" t="s">
        <v>123</v>
      </c>
      <c r="E10" s="119" t="s">
        <v>124</v>
      </c>
      <c r="F10" s="120">
        <v>1058.55</v>
      </c>
    </row>
    <row r="11" spans="1:7" x14ac:dyDescent="0.2">
      <c r="A11" s="118">
        <f t="shared" si="0"/>
        <v>4</v>
      </c>
      <c r="B11" s="118" t="s">
        <v>117</v>
      </c>
      <c r="C11" s="123">
        <v>737</v>
      </c>
      <c r="D11" s="119" t="s">
        <v>125</v>
      </c>
      <c r="E11" s="119" t="s">
        <v>126</v>
      </c>
      <c r="F11" s="120">
        <v>1500</v>
      </c>
    </row>
    <row r="12" spans="1:7" ht="15" x14ac:dyDescent="0.25">
      <c r="A12" s="118">
        <f t="shared" si="0"/>
        <v>5</v>
      </c>
      <c r="B12" s="118" t="s">
        <v>117</v>
      </c>
      <c r="C12" s="124">
        <v>738</v>
      </c>
      <c r="D12" s="125" t="s">
        <v>127</v>
      </c>
      <c r="E12" s="125" t="s">
        <v>128</v>
      </c>
      <c r="F12" s="126">
        <v>92.3</v>
      </c>
    </row>
    <row r="13" spans="1:7" ht="15" x14ac:dyDescent="0.25">
      <c r="A13" s="118">
        <f t="shared" si="0"/>
        <v>6</v>
      </c>
      <c r="B13" s="118" t="s">
        <v>117</v>
      </c>
      <c r="C13" s="127">
        <v>73739740</v>
      </c>
      <c r="D13" s="119" t="s">
        <v>129</v>
      </c>
      <c r="E13" s="119" t="s">
        <v>130</v>
      </c>
      <c r="F13" s="128">
        <v>6395.25</v>
      </c>
    </row>
    <row r="14" spans="1:7" ht="15" x14ac:dyDescent="0.25">
      <c r="A14" s="118">
        <f t="shared" si="0"/>
        <v>7</v>
      </c>
      <c r="B14" s="118" t="s">
        <v>117</v>
      </c>
      <c r="C14" s="127">
        <v>56</v>
      </c>
      <c r="D14" s="125" t="s">
        <v>131</v>
      </c>
      <c r="E14" s="119" t="s">
        <v>132</v>
      </c>
      <c r="F14" s="128">
        <v>92.74</v>
      </c>
    </row>
    <row r="15" spans="1:7" x14ac:dyDescent="0.2">
      <c r="A15" s="118">
        <v>8</v>
      </c>
      <c r="B15" s="118" t="s">
        <v>117</v>
      </c>
      <c r="C15" s="129">
        <v>57</v>
      </c>
      <c r="D15" s="125" t="s">
        <v>131</v>
      </c>
      <c r="E15" s="119" t="s">
        <v>133</v>
      </c>
      <c r="F15" s="130">
        <v>112</v>
      </c>
    </row>
    <row r="16" spans="1:7" ht="15" x14ac:dyDescent="0.25">
      <c r="A16" s="118">
        <f t="shared" si="0"/>
        <v>9</v>
      </c>
      <c r="B16" s="118" t="s">
        <v>134</v>
      </c>
      <c r="C16" s="127">
        <v>58</v>
      </c>
      <c r="D16" s="125" t="s">
        <v>131</v>
      </c>
      <c r="E16" s="119" t="s">
        <v>135</v>
      </c>
      <c r="F16" s="128">
        <v>141</v>
      </c>
    </row>
    <row r="17" spans="1:8" ht="15" x14ac:dyDescent="0.25">
      <c r="A17" s="118">
        <f t="shared" si="0"/>
        <v>10</v>
      </c>
      <c r="B17" s="118" t="s">
        <v>134</v>
      </c>
      <c r="C17" s="129">
        <v>749</v>
      </c>
      <c r="D17" s="125" t="s">
        <v>136</v>
      </c>
      <c r="E17" s="125" t="s">
        <v>137</v>
      </c>
      <c r="F17" s="128">
        <v>85.25</v>
      </c>
    </row>
    <row r="18" spans="1:8" ht="15" x14ac:dyDescent="0.25">
      <c r="A18" s="118">
        <f t="shared" si="0"/>
        <v>11</v>
      </c>
      <c r="B18" s="118" t="s">
        <v>138</v>
      </c>
      <c r="C18" s="129">
        <v>760</v>
      </c>
      <c r="D18" s="129" t="s">
        <v>125</v>
      </c>
      <c r="E18" s="119" t="s">
        <v>126</v>
      </c>
      <c r="F18" s="131">
        <v>1000</v>
      </c>
    </row>
    <row r="19" spans="1:8" ht="15" x14ac:dyDescent="0.25">
      <c r="A19" s="118">
        <f t="shared" si="0"/>
        <v>12</v>
      </c>
      <c r="B19" s="118" t="s">
        <v>139</v>
      </c>
      <c r="C19" s="129">
        <v>60</v>
      </c>
      <c r="D19" s="125" t="s">
        <v>131</v>
      </c>
      <c r="E19" s="119" t="s">
        <v>132</v>
      </c>
      <c r="F19" s="128">
        <v>209.6</v>
      </c>
      <c r="H19" s="2" t="s">
        <v>85</v>
      </c>
    </row>
    <row r="20" spans="1:8" ht="15" x14ac:dyDescent="0.25">
      <c r="A20" s="118">
        <f t="shared" si="0"/>
        <v>13</v>
      </c>
      <c r="B20" s="118" t="s">
        <v>139</v>
      </c>
      <c r="C20" s="129">
        <v>766</v>
      </c>
      <c r="D20" s="129" t="s">
        <v>140</v>
      </c>
      <c r="E20" s="119" t="s">
        <v>141</v>
      </c>
      <c r="F20" s="131">
        <v>24.87</v>
      </c>
    </row>
    <row r="21" spans="1:8" ht="15" x14ac:dyDescent="0.25">
      <c r="A21" s="118">
        <f t="shared" si="0"/>
        <v>14</v>
      </c>
      <c r="B21" s="118" t="s">
        <v>139</v>
      </c>
      <c r="C21" s="129">
        <v>770</v>
      </c>
      <c r="D21" s="125" t="s">
        <v>142</v>
      </c>
      <c r="E21" s="125" t="s">
        <v>143</v>
      </c>
      <c r="F21" s="131">
        <v>95.85</v>
      </c>
    </row>
    <row r="22" spans="1:8" ht="15" x14ac:dyDescent="0.25">
      <c r="A22" s="118">
        <f t="shared" si="0"/>
        <v>15</v>
      </c>
      <c r="B22" s="118" t="s">
        <v>139</v>
      </c>
      <c r="C22" s="129">
        <v>779</v>
      </c>
      <c r="D22" s="125" t="s">
        <v>144</v>
      </c>
      <c r="E22" s="119" t="s">
        <v>145</v>
      </c>
      <c r="F22" s="131">
        <v>921</v>
      </c>
    </row>
    <row r="23" spans="1:8" ht="15" x14ac:dyDescent="0.25">
      <c r="A23" s="118">
        <f t="shared" si="0"/>
        <v>16</v>
      </c>
      <c r="B23" s="118" t="s">
        <v>146</v>
      </c>
      <c r="C23" s="129">
        <v>61</v>
      </c>
      <c r="D23" s="125" t="s">
        <v>131</v>
      </c>
      <c r="E23" s="119" t="s">
        <v>132</v>
      </c>
      <c r="F23" s="131">
        <v>60</v>
      </c>
    </row>
    <row r="24" spans="1:8" ht="15" x14ac:dyDescent="0.25">
      <c r="A24" s="118">
        <f t="shared" si="0"/>
        <v>17</v>
      </c>
      <c r="B24" s="118" t="s">
        <v>146</v>
      </c>
      <c r="C24" s="129">
        <v>771</v>
      </c>
      <c r="D24" s="125" t="s">
        <v>147</v>
      </c>
      <c r="E24" s="119" t="s">
        <v>148</v>
      </c>
      <c r="F24" s="131">
        <v>332.43</v>
      </c>
    </row>
    <row r="25" spans="1:8" ht="15" x14ac:dyDescent="0.25">
      <c r="A25" s="118">
        <f t="shared" si="0"/>
        <v>18</v>
      </c>
      <c r="B25" s="118" t="s">
        <v>146</v>
      </c>
      <c r="C25" s="129">
        <v>772</v>
      </c>
      <c r="D25" s="125" t="s">
        <v>149</v>
      </c>
      <c r="E25" s="125" t="s">
        <v>150</v>
      </c>
      <c r="F25" s="131">
        <v>428.4</v>
      </c>
    </row>
    <row r="26" spans="1:8" ht="15" x14ac:dyDescent="0.25">
      <c r="A26" s="118">
        <f t="shared" si="0"/>
        <v>19</v>
      </c>
      <c r="B26" s="118" t="s">
        <v>151</v>
      </c>
      <c r="C26" s="127">
        <v>780</v>
      </c>
      <c r="D26" s="129" t="s">
        <v>152</v>
      </c>
      <c r="E26" s="119" t="s">
        <v>153</v>
      </c>
      <c r="F26" s="131">
        <v>137.99</v>
      </c>
    </row>
    <row r="27" spans="1:8" ht="15" x14ac:dyDescent="0.25">
      <c r="A27" s="118">
        <f t="shared" si="0"/>
        <v>20</v>
      </c>
      <c r="B27" s="118" t="s">
        <v>151</v>
      </c>
      <c r="C27" s="132">
        <v>781</v>
      </c>
      <c r="D27" s="125" t="s">
        <v>154</v>
      </c>
      <c r="E27" s="119" t="s">
        <v>155</v>
      </c>
      <c r="F27" s="133">
        <v>133.28</v>
      </c>
    </row>
    <row r="28" spans="1:8" ht="15" x14ac:dyDescent="0.25">
      <c r="A28" s="118">
        <f t="shared" si="0"/>
        <v>21</v>
      </c>
      <c r="B28" s="118" t="s">
        <v>151</v>
      </c>
      <c r="C28" s="129">
        <v>779</v>
      </c>
      <c r="D28" s="129" t="s">
        <v>152</v>
      </c>
      <c r="E28" s="125" t="s">
        <v>150</v>
      </c>
      <c r="F28" s="134">
        <v>21.99</v>
      </c>
    </row>
    <row r="29" spans="1:8" ht="15" x14ac:dyDescent="0.25">
      <c r="A29" s="118"/>
      <c r="B29" s="118"/>
      <c r="C29" s="121"/>
      <c r="D29" s="129"/>
      <c r="E29" s="119"/>
      <c r="F29" s="135"/>
    </row>
    <row r="30" spans="1:8" x14ac:dyDescent="0.2">
      <c r="A30" s="136"/>
      <c r="B30" s="137"/>
      <c r="C30" s="121"/>
      <c r="D30" s="129"/>
      <c r="E30" s="119"/>
      <c r="F30" s="120"/>
    </row>
    <row r="31" spans="1:8" ht="15" x14ac:dyDescent="0.25">
      <c r="A31" s="136"/>
      <c r="B31" s="137"/>
      <c r="C31" s="129"/>
      <c r="D31" s="119"/>
      <c r="E31" s="129"/>
      <c r="F31" s="128"/>
    </row>
    <row r="32" spans="1:8" ht="15" x14ac:dyDescent="0.25">
      <c r="A32" s="136"/>
      <c r="B32" s="137"/>
      <c r="C32" s="127"/>
      <c r="D32" s="119"/>
      <c r="E32" s="129"/>
      <c r="F32" s="128"/>
    </row>
    <row r="33" spans="1:6" ht="15" x14ac:dyDescent="0.25">
      <c r="A33" s="136"/>
      <c r="B33" s="137"/>
      <c r="C33" s="129"/>
      <c r="D33" s="129"/>
      <c r="E33" s="129"/>
      <c r="F33" s="128"/>
    </row>
    <row r="34" spans="1:6" ht="15" x14ac:dyDescent="0.25">
      <c r="A34" s="136"/>
      <c r="B34" s="137"/>
      <c r="C34" s="129"/>
      <c r="D34" s="129"/>
      <c r="E34" s="129"/>
      <c r="F34" s="128"/>
    </row>
    <row r="35" spans="1:6" ht="15" x14ac:dyDescent="0.25">
      <c r="A35" s="136"/>
      <c r="B35" s="137"/>
      <c r="C35" s="129"/>
      <c r="D35" s="129"/>
      <c r="E35" s="129"/>
      <c r="F35" s="128"/>
    </row>
    <row r="36" spans="1:6" ht="15" x14ac:dyDescent="0.25">
      <c r="A36" s="136"/>
      <c r="B36" s="137"/>
      <c r="C36" s="129"/>
      <c r="D36" s="129"/>
      <c r="E36" s="129"/>
      <c r="F36" s="128"/>
    </row>
    <row r="37" spans="1:6" ht="15" x14ac:dyDescent="0.25">
      <c r="A37" s="136"/>
      <c r="B37" s="137"/>
      <c r="C37" s="129"/>
      <c r="D37" s="129"/>
      <c r="E37" s="129"/>
      <c r="F37" s="128"/>
    </row>
    <row r="38" spans="1:6" ht="15" x14ac:dyDescent="0.25">
      <c r="A38" s="136"/>
      <c r="B38" s="137"/>
      <c r="C38" s="136"/>
      <c r="D38" s="136"/>
      <c r="E38" s="136"/>
      <c r="F38" s="128"/>
    </row>
    <row r="39" spans="1:6" ht="13.5" thickBot="1" x14ac:dyDescent="0.25">
      <c r="A39" s="138"/>
      <c r="B39" s="139" t="s">
        <v>156</v>
      </c>
      <c r="C39" s="140"/>
      <c r="D39" s="141"/>
      <c r="E39" s="142"/>
      <c r="F39" s="143">
        <f>SUM(F8:F38)</f>
        <v>14732.500000000002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23" sqref="E23"/>
    </sheetView>
  </sheetViews>
  <sheetFormatPr defaultRowHeight="12.75" x14ac:dyDescent="0.2"/>
  <cols>
    <col min="1" max="1" width="6.85546875" style="2" customWidth="1"/>
    <col min="2" max="2" width="12.140625" style="2" customWidth="1"/>
    <col min="3" max="3" width="15.5703125" style="2" customWidth="1"/>
    <col min="4" max="5" width="23.7109375" style="2" customWidth="1"/>
    <col min="6" max="6" width="12.5703125" style="2" customWidth="1"/>
    <col min="7" max="256" width="9.140625" style="2"/>
    <col min="257" max="257" width="6.85546875" style="2" customWidth="1"/>
    <col min="258" max="258" width="12.140625" style="2" customWidth="1"/>
    <col min="259" max="259" width="15.5703125" style="2" customWidth="1"/>
    <col min="260" max="261" width="23.7109375" style="2" customWidth="1"/>
    <col min="262" max="262" width="12.5703125" style="2" customWidth="1"/>
    <col min="263" max="512" width="9.140625" style="2"/>
    <col min="513" max="513" width="6.85546875" style="2" customWidth="1"/>
    <col min="514" max="514" width="12.140625" style="2" customWidth="1"/>
    <col min="515" max="515" width="15.5703125" style="2" customWidth="1"/>
    <col min="516" max="517" width="23.7109375" style="2" customWidth="1"/>
    <col min="518" max="518" width="12.5703125" style="2" customWidth="1"/>
    <col min="519" max="768" width="9.140625" style="2"/>
    <col min="769" max="769" width="6.85546875" style="2" customWidth="1"/>
    <col min="770" max="770" width="12.140625" style="2" customWidth="1"/>
    <col min="771" max="771" width="15.5703125" style="2" customWidth="1"/>
    <col min="772" max="773" width="23.7109375" style="2" customWidth="1"/>
    <col min="774" max="774" width="12.5703125" style="2" customWidth="1"/>
    <col min="775" max="1024" width="9.140625" style="2"/>
    <col min="1025" max="1025" width="6.85546875" style="2" customWidth="1"/>
    <col min="1026" max="1026" width="12.140625" style="2" customWidth="1"/>
    <col min="1027" max="1027" width="15.5703125" style="2" customWidth="1"/>
    <col min="1028" max="1029" width="23.7109375" style="2" customWidth="1"/>
    <col min="1030" max="1030" width="12.5703125" style="2" customWidth="1"/>
    <col min="1031" max="1280" width="9.140625" style="2"/>
    <col min="1281" max="1281" width="6.85546875" style="2" customWidth="1"/>
    <col min="1282" max="1282" width="12.140625" style="2" customWidth="1"/>
    <col min="1283" max="1283" width="15.5703125" style="2" customWidth="1"/>
    <col min="1284" max="1285" width="23.7109375" style="2" customWidth="1"/>
    <col min="1286" max="1286" width="12.5703125" style="2" customWidth="1"/>
    <col min="1287" max="1536" width="9.140625" style="2"/>
    <col min="1537" max="1537" width="6.85546875" style="2" customWidth="1"/>
    <col min="1538" max="1538" width="12.140625" style="2" customWidth="1"/>
    <col min="1539" max="1539" width="15.5703125" style="2" customWidth="1"/>
    <col min="1540" max="1541" width="23.7109375" style="2" customWidth="1"/>
    <col min="1542" max="1542" width="12.5703125" style="2" customWidth="1"/>
    <col min="1543" max="1792" width="9.140625" style="2"/>
    <col min="1793" max="1793" width="6.85546875" style="2" customWidth="1"/>
    <col min="1794" max="1794" width="12.140625" style="2" customWidth="1"/>
    <col min="1795" max="1795" width="15.5703125" style="2" customWidth="1"/>
    <col min="1796" max="1797" width="23.7109375" style="2" customWidth="1"/>
    <col min="1798" max="1798" width="12.5703125" style="2" customWidth="1"/>
    <col min="1799" max="2048" width="9.140625" style="2"/>
    <col min="2049" max="2049" width="6.85546875" style="2" customWidth="1"/>
    <col min="2050" max="2050" width="12.140625" style="2" customWidth="1"/>
    <col min="2051" max="2051" width="15.5703125" style="2" customWidth="1"/>
    <col min="2052" max="2053" width="23.7109375" style="2" customWidth="1"/>
    <col min="2054" max="2054" width="12.5703125" style="2" customWidth="1"/>
    <col min="2055" max="2304" width="9.140625" style="2"/>
    <col min="2305" max="2305" width="6.85546875" style="2" customWidth="1"/>
    <col min="2306" max="2306" width="12.140625" style="2" customWidth="1"/>
    <col min="2307" max="2307" width="15.5703125" style="2" customWidth="1"/>
    <col min="2308" max="2309" width="23.7109375" style="2" customWidth="1"/>
    <col min="2310" max="2310" width="12.5703125" style="2" customWidth="1"/>
    <col min="2311" max="2560" width="9.140625" style="2"/>
    <col min="2561" max="2561" width="6.85546875" style="2" customWidth="1"/>
    <col min="2562" max="2562" width="12.140625" style="2" customWidth="1"/>
    <col min="2563" max="2563" width="15.5703125" style="2" customWidth="1"/>
    <col min="2564" max="2565" width="23.7109375" style="2" customWidth="1"/>
    <col min="2566" max="2566" width="12.5703125" style="2" customWidth="1"/>
    <col min="2567" max="2816" width="9.140625" style="2"/>
    <col min="2817" max="2817" width="6.85546875" style="2" customWidth="1"/>
    <col min="2818" max="2818" width="12.140625" style="2" customWidth="1"/>
    <col min="2819" max="2819" width="15.5703125" style="2" customWidth="1"/>
    <col min="2820" max="2821" width="23.7109375" style="2" customWidth="1"/>
    <col min="2822" max="2822" width="12.5703125" style="2" customWidth="1"/>
    <col min="2823" max="3072" width="9.140625" style="2"/>
    <col min="3073" max="3073" width="6.85546875" style="2" customWidth="1"/>
    <col min="3074" max="3074" width="12.140625" style="2" customWidth="1"/>
    <col min="3075" max="3075" width="15.5703125" style="2" customWidth="1"/>
    <col min="3076" max="3077" width="23.7109375" style="2" customWidth="1"/>
    <col min="3078" max="3078" width="12.5703125" style="2" customWidth="1"/>
    <col min="3079" max="3328" width="9.140625" style="2"/>
    <col min="3329" max="3329" width="6.85546875" style="2" customWidth="1"/>
    <col min="3330" max="3330" width="12.140625" style="2" customWidth="1"/>
    <col min="3331" max="3331" width="15.5703125" style="2" customWidth="1"/>
    <col min="3332" max="3333" width="23.7109375" style="2" customWidth="1"/>
    <col min="3334" max="3334" width="12.5703125" style="2" customWidth="1"/>
    <col min="3335" max="3584" width="9.140625" style="2"/>
    <col min="3585" max="3585" width="6.85546875" style="2" customWidth="1"/>
    <col min="3586" max="3586" width="12.140625" style="2" customWidth="1"/>
    <col min="3587" max="3587" width="15.5703125" style="2" customWidth="1"/>
    <col min="3588" max="3589" width="23.7109375" style="2" customWidth="1"/>
    <col min="3590" max="3590" width="12.5703125" style="2" customWidth="1"/>
    <col min="3591" max="3840" width="9.140625" style="2"/>
    <col min="3841" max="3841" width="6.85546875" style="2" customWidth="1"/>
    <col min="3842" max="3842" width="12.140625" style="2" customWidth="1"/>
    <col min="3843" max="3843" width="15.5703125" style="2" customWidth="1"/>
    <col min="3844" max="3845" width="23.7109375" style="2" customWidth="1"/>
    <col min="3846" max="3846" width="12.5703125" style="2" customWidth="1"/>
    <col min="3847" max="4096" width="9.140625" style="2"/>
    <col min="4097" max="4097" width="6.85546875" style="2" customWidth="1"/>
    <col min="4098" max="4098" width="12.140625" style="2" customWidth="1"/>
    <col min="4099" max="4099" width="15.5703125" style="2" customWidth="1"/>
    <col min="4100" max="4101" width="23.7109375" style="2" customWidth="1"/>
    <col min="4102" max="4102" width="12.5703125" style="2" customWidth="1"/>
    <col min="4103" max="4352" width="9.140625" style="2"/>
    <col min="4353" max="4353" width="6.85546875" style="2" customWidth="1"/>
    <col min="4354" max="4354" width="12.140625" style="2" customWidth="1"/>
    <col min="4355" max="4355" width="15.5703125" style="2" customWidth="1"/>
    <col min="4356" max="4357" width="23.7109375" style="2" customWidth="1"/>
    <col min="4358" max="4358" width="12.5703125" style="2" customWidth="1"/>
    <col min="4359" max="4608" width="9.140625" style="2"/>
    <col min="4609" max="4609" width="6.85546875" style="2" customWidth="1"/>
    <col min="4610" max="4610" width="12.140625" style="2" customWidth="1"/>
    <col min="4611" max="4611" width="15.5703125" style="2" customWidth="1"/>
    <col min="4612" max="4613" width="23.7109375" style="2" customWidth="1"/>
    <col min="4614" max="4614" width="12.5703125" style="2" customWidth="1"/>
    <col min="4615" max="4864" width="9.140625" style="2"/>
    <col min="4865" max="4865" width="6.85546875" style="2" customWidth="1"/>
    <col min="4866" max="4866" width="12.140625" style="2" customWidth="1"/>
    <col min="4867" max="4867" width="15.5703125" style="2" customWidth="1"/>
    <col min="4868" max="4869" width="23.7109375" style="2" customWidth="1"/>
    <col min="4870" max="4870" width="12.5703125" style="2" customWidth="1"/>
    <col min="4871" max="5120" width="9.140625" style="2"/>
    <col min="5121" max="5121" width="6.85546875" style="2" customWidth="1"/>
    <col min="5122" max="5122" width="12.140625" style="2" customWidth="1"/>
    <col min="5123" max="5123" width="15.5703125" style="2" customWidth="1"/>
    <col min="5124" max="5125" width="23.7109375" style="2" customWidth="1"/>
    <col min="5126" max="5126" width="12.5703125" style="2" customWidth="1"/>
    <col min="5127" max="5376" width="9.140625" style="2"/>
    <col min="5377" max="5377" width="6.85546875" style="2" customWidth="1"/>
    <col min="5378" max="5378" width="12.140625" style="2" customWidth="1"/>
    <col min="5379" max="5379" width="15.5703125" style="2" customWidth="1"/>
    <col min="5380" max="5381" width="23.7109375" style="2" customWidth="1"/>
    <col min="5382" max="5382" width="12.5703125" style="2" customWidth="1"/>
    <col min="5383" max="5632" width="9.140625" style="2"/>
    <col min="5633" max="5633" width="6.85546875" style="2" customWidth="1"/>
    <col min="5634" max="5634" width="12.140625" style="2" customWidth="1"/>
    <col min="5635" max="5635" width="15.5703125" style="2" customWidth="1"/>
    <col min="5636" max="5637" width="23.7109375" style="2" customWidth="1"/>
    <col min="5638" max="5638" width="12.5703125" style="2" customWidth="1"/>
    <col min="5639" max="5888" width="9.140625" style="2"/>
    <col min="5889" max="5889" width="6.85546875" style="2" customWidth="1"/>
    <col min="5890" max="5890" width="12.140625" style="2" customWidth="1"/>
    <col min="5891" max="5891" width="15.5703125" style="2" customWidth="1"/>
    <col min="5892" max="5893" width="23.7109375" style="2" customWidth="1"/>
    <col min="5894" max="5894" width="12.5703125" style="2" customWidth="1"/>
    <col min="5895" max="6144" width="9.140625" style="2"/>
    <col min="6145" max="6145" width="6.85546875" style="2" customWidth="1"/>
    <col min="6146" max="6146" width="12.140625" style="2" customWidth="1"/>
    <col min="6147" max="6147" width="15.5703125" style="2" customWidth="1"/>
    <col min="6148" max="6149" width="23.7109375" style="2" customWidth="1"/>
    <col min="6150" max="6150" width="12.5703125" style="2" customWidth="1"/>
    <col min="6151" max="6400" width="9.140625" style="2"/>
    <col min="6401" max="6401" width="6.85546875" style="2" customWidth="1"/>
    <col min="6402" max="6402" width="12.140625" style="2" customWidth="1"/>
    <col min="6403" max="6403" width="15.5703125" style="2" customWidth="1"/>
    <col min="6404" max="6405" width="23.7109375" style="2" customWidth="1"/>
    <col min="6406" max="6406" width="12.5703125" style="2" customWidth="1"/>
    <col min="6407" max="6656" width="9.140625" style="2"/>
    <col min="6657" max="6657" width="6.85546875" style="2" customWidth="1"/>
    <col min="6658" max="6658" width="12.140625" style="2" customWidth="1"/>
    <col min="6659" max="6659" width="15.5703125" style="2" customWidth="1"/>
    <col min="6660" max="6661" width="23.7109375" style="2" customWidth="1"/>
    <col min="6662" max="6662" width="12.5703125" style="2" customWidth="1"/>
    <col min="6663" max="6912" width="9.140625" style="2"/>
    <col min="6913" max="6913" width="6.85546875" style="2" customWidth="1"/>
    <col min="6914" max="6914" width="12.140625" style="2" customWidth="1"/>
    <col min="6915" max="6915" width="15.5703125" style="2" customWidth="1"/>
    <col min="6916" max="6917" width="23.7109375" style="2" customWidth="1"/>
    <col min="6918" max="6918" width="12.5703125" style="2" customWidth="1"/>
    <col min="6919" max="7168" width="9.140625" style="2"/>
    <col min="7169" max="7169" width="6.85546875" style="2" customWidth="1"/>
    <col min="7170" max="7170" width="12.140625" style="2" customWidth="1"/>
    <col min="7171" max="7171" width="15.5703125" style="2" customWidth="1"/>
    <col min="7172" max="7173" width="23.7109375" style="2" customWidth="1"/>
    <col min="7174" max="7174" width="12.5703125" style="2" customWidth="1"/>
    <col min="7175" max="7424" width="9.140625" style="2"/>
    <col min="7425" max="7425" width="6.85546875" style="2" customWidth="1"/>
    <col min="7426" max="7426" width="12.140625" style="2" customWidth="1"/>
    <col min="7427" max="7427" width="15.5703125" style="2" customWidth="1"/>
    <col min="7428" max="7429" width="23.7109375" style="2" customWidth="1"/>
    <col min="7430" max="7430" width="12.5703125" style="2" customWidth="1"/>
    <col min="7431" max="7680" width="9.140625" style="2"/>
    <col min="7681" max="7681" width="6.85546875" style="2" customWidth="1"/>
    <col min="7682" max="7682" width="12.140625" style="2" customWidth="1"/>
    <col min="7683" max="7683" width="15.5703125" style="2" customWidth="1"/>
    <col min="7684" max="7685" width="23.7109375" style="2" customWidth="1"/>
    <col min="7686" max="7686" width="12.5703125" style="2" customWidth="1"/>
    <col min="7687" max="7936" width="9.140625" style="2"/>
    <col min="7937" max="7937" width="6.85546875" style="2" customWidth="1"/>
    <col min="7938" max="7938" width="12.140625" style="2" customWidth="1"/>
    <col min="7939" max="7939" width="15.5703125" style="2" customWidth="1"/>
    <col min="7940" max="7941" width="23.7109375" style="2" customWidth="1"/>
    <col min="7942" max="7942" width="12.5703125" style="2" customWidth="1"/>
    <col min="7943" max="8192" width="9.140625" style="2"/>
    <col min="8193" max="8193" width="6.85546875" style="2" customWidth="1"/>
    <col min="8194" max="8194" width="12.140625" style="2" customWidth="1"/>
    <col min="8195" max="8195" width="15.5703125" style="2" customWidth="1"/>
    <col min="8196" max="8197" width="23.7109375" style="2" customWidth="1"/>
    <col min="8198" max="8198" width="12.5703125" style="2" customWidth="1"/>
    <col min="8199" max="8448" width="9.140625" style="2"/>
    <col min="8449" max="8449" width="6.85546875" style="2" customWidth="1"/>
    <col min="8450" max="8450" width="12.140625" style="2" customWidth="1"/>
    <col min="8451" max="8451" width="15.5703125" style="2" customWidth="1"/>
    <col min="8452" max="8453" width="23.7109375" style="2" customWidth="1"/>
    <col min="8454" max="8454" width="12.5703125" style="2" customWidth="1"/>
    <col min="8455" max="8704" width="9.140625" style="2"/>
    <col min="8705" max="8705" width="6.85546875" style="2" customWidth="1"/>
    <col min="8706" max="8706" width="12.140625" style="2" customWidth="1"/>
    <col min="8707" max="8707" width="15.5703125" style="2" customWidth="1"/>
    <col min="8708" max="8709" width="23.7109375" style="2" customWidth="1"/>
    <col min="8710" max="8710" width="12.5703125" style="2" customWidth="1"/>
    <col min="8711" max="8960" width="9.140625" style="2"/>
    <col min="8961" max="8961" width="6.85546875" style="2" customWidth="1"/>
    <col min="8962" max="8962" width="12.140625" style="2" customWidth="1"/>
    <col min="8963" max="8963" width="15.5703125" style="2" customWidth="1"/>
    <col min="8964" max="8965" width="23.7109375" style="2" customWidth="1"/>
    <col min="8966" max="8966" width="12.5703125" style="2" customWidth="1"/>
    <col min="8967" max="9216" width="9.140625" style="2"/>
    <col min="9217" max="9217" width="6.85546875" style="2" customWidth="1"/>
    <col min="9218" max="9218" width="12.140625" style="2" customWidth="1"/>
    <col min="9219" max="9219" width="15.5703125" style="2" customWidth="1"/>
    <col min="9220" max="9221" width="23.7109375" style="2" customWidth="1"/>
    <col min="9222" max="9222" width="12.5703125" style="2" customWidth="1"/>
    <col min="9223" max="9472" width="9.140625" style="2"/>
    <col min="9473" max="9473" width="6.85546875" style="2" customWidth="1"/>
    <col min="9474" max="9474" width="12.140625" style="2" customWidth="1"/>
    <col min="9475" max="9475" width="15.5703125" style="2" customWidth="1"/>
    <col min="9476" max="9477" width="23.7109375" style="2" customWidth="1"/>
    <col min="9478" max="9478" width="12.5703125" style="2" customWidth="1"/>
    <col min="9479" max="9728" width="9.140625" style="2"/>
    <col min="9729" max="9729" width="6.85546875" style="2" customWidth="1"/>
    <col min="9730" max="9730" width="12.140625" style="2" customWidth="1"/>
    <col min="9731" max="9731" width="15.5703125" style="2" customWidth="1"/>
    <col min="9732" max="9733" width="23.7109375" style="2" customWidth="1"/>
    <col min="9734" max="9734" width="12.5703125" style="2" customWidth="1"/>
    <col min="9735" max="9984" width="9.140625" style="2"/>
    <col min="9985" max="9985" width="6.85546875" style="2" customWidth="1"/>
    <col min="9986" max="9986" width="12.140625" style="2" customWidth="1"/>
    <col min="9987" max="9987" width="15.5703125" style="2" customWidth="1"/>
    <col min="9988" max="9989" width="23.7109375" style="2" customWidth="1"/>
    <col min="9990" max="9990" width="12.5703125" style="2" customWidth="1"/>
    <col min="9991" max="10240" width="9.140625" style="2"/>
    <col min="10241" max="10241" width="6.85546875" style="2" customWidth="1"/>
    <col min="10242" max="10242" width="12.140625" style="2" customWidth="1"/>
    <col min="10243" max="10243" width="15.5703125" style="2" customWidth="1"/>
    <col min="10244" max="10245" width="23.7109375" style="2" customWidth="1"/>
    <col min="10246" max="10246" width="12.5703125" style="2" customWidth="1"/>
    <col min="10247" max="10496" width="9.140625" style="2"/>
    <col min="10497" max="10497" width="6.85546875" style="2" customWidth="1"/>
    <col min="10498" max="10498" width="12.140625" style="2" customWidth="1"/>
    <col min="10499" max="10499" width="15.5703125" style="2" customWidth="1"/>
    <col min="10500" max="10501" width="23.7109375" style="2" customWidth="1"/>
    <col min="10502" max="10502" width="12.5703125" style="2" customWidth="1"/>
    <col min="10503" max="10752" width="9.140625" style="2"/>
    <col min="10753" max="10753" width="6.85546875" style="2" customWidth="1"/>
    <col min="10754" max="10754" width="12.140625" style="2" customWidth="1"/>
    <col min="10755" max="10755" width="15.5703125" style="2" customWidth="1"/>
    <col min="10756" max="10757" width="23.7109375" style="2" customWidth="1"/>
    <col min="10758" max="10758" width="12.5703125" style="2" customWidth="1"/>
    <col min="10759" max="11008" width="9.140625" style="2"/>
    <col min="11009" max="11009" width="6.85546875" style="2" customWidth="1"/>
    <col min="11010" max="11010" width="12.140625" style="2" customWidth="1"/>
    <col min="11011" max="11011" width="15.5703125" style="2" customWidth="1"/>
    <col min="11012" max="11013" width="23.7109375" style="2" customWidth="1"/>
    <col min="11014" max="11014" width="12.5703125" style="2" customWidth="1"/>
    <col min="11015" max="11264" width="9.140625" style="2"/>
    <col min="11265" max="11265" width="6.85546875" style="2" customWidth="1"/>
    <col min="11266" max="11266" width="12.140625" style="2" customWidth="1"/>
    <col min="11267" max="11267" width="15.5703125" style="2" customWidth="1"/>
    <col min="11268" max="11269" width="23.7109375" style="2" customWidth="1"/>
    <col min="11270" max="11270" width="12.5703125" style="2" customWidth="1"/>
    <col min="11271" max="11520" width="9.140625" style="2"/>
    <col min="11521" max="11521" width="6.85546875" style="2" customWidth="1"/>
    <col min="11522" max="11522" width="12.140625" style="2" customWidth="1"/>
    <col min="11523" max="11523" width="15.5703125" style="2" customWidth="1"/>
    <col min="11524" max="11525" width="23.7109375" style="2" customWidth="1"/>
    <col min="11526" max="11526" width="12.5703125" style="2" customWidth="1"/>
    <col min="11527" max="11776" width="9.140625" style="2"/>
    <col min="11777" max="11777" width="6.85546875" style="2" customWidth="1"/>
    <col min="11778" max="11778" width="12.140625" style="2" customWidth="1"/>
    <col min="11779" max="11779" width="15.5703125" style="2" customWidth="1"/>
    <col min="11780" max="11781" width="23.7109375" style="2" customWidth="1"/>
    <col min="11782" max="11782" width="12.5703125" style="2" customWidth="1"/>
    <col min="11783" max="12032" width="9.140625" style="2"/>
    <col min="12033" max="12033" width="6.85546875" style="2" customWidth="1"/>
    <col min="12034" max="12034" width="12.140625" style="2" customWidth="1"/>
    <col min="12035" max="12035" width="15.5703125" style="2" customWidth="1"/>
    <col min="12036" max="12037" width="23.7109375" style="2" customWidth="1"/>
    <col min="12038" max="12038" width="12.5703125" style="2" customWidth="1"/>
    <col min="12039" max="12288" width="9.140625" style="2"/>
    <col min="12289" max="12289" width="6.85546875" style="2" customWidth="1"/>
    <col min="12290" max="12290" width="12.140625" style="2" customWidth="1"/>
    <col min="12291" max="12291" width="15.5703125" style="2" customWidth="1"/>
    <col min="12292" max="12293" width="23.7109375" style="2" customWidth="1"/>
    <col min="12294" max="12294" width="12.5703125" style="2" customWidth="1"/>
    <col min="12295" max="12544" width="9.140625" style="2"/>
    <col min="12545" max="12545" width="6.85546875" style="2" customWidth="1"/>
    <col min="12546" max="12546" width="12.140625" style="2" customWidth="1"/>
    <col min="12547" max="12547" width="15.5703125" style="2" customWidth="1"/>
    <col min="12548" max="12549" width="23.7109375" style="2" customWidth="1"/>
    <col min="12550" max="12550" width="12.5703125" style="2" customWidth="1"/>
    <col min="12551" max="12800" width="9.140625" style="2"/>
    <col min="12801" max="12801" width="6.85546875" style="2" customWidth="1"/>
    <col min="12802" max="12802" width="12.140625" style="2" customWidth="1"/>
    <col min="12803" max="12803" width="15.5703125" style="2" customWidth="1"/>
    <col min="12804" max="12805" width="23.7109375" style="2" customWidth="1"/>
    <col min="12806" max="12806" width="12.5703125" style="2" customWidth="1"/>
    <col min="12807" max="13056" width="9.140625" style="2"/>
    <col min="13057" max="13057" width="6.85546875" style="2" customWidth="1"/>
    <col min="13058" max="13058" width="12.140625" style="2" customWidth="1"/>
    <col min="13059" max="13059" width="15.5703125" style="2" customWidth="1"/>
    <col min="13060" max="13061" width="23.7109375" style="2" customWidth="1"/>
    <col min="13062" max="13062" width="12.5703125" style="2" customWidth="1"/>
    <col min="13063" max="13312" width="9.140625" style="2"/>
    <col min="13313" max="13313" width="6.85546875" style="2" customWidth="1"/>
    <col min="13314" max="13314" width="12.140625" style="2" customWidth="1"/>
    <col min="13315" max="13315" width="15.5703125" style="2" customWidth="1"/>
    <col min="13316" max="13317" width="23.7109375" style="2" customWidth="1"/>
    <col min="13318" max="13318" width="12.5703125" style="2" customWidth="1"/>
    <col min="13319" max="13568" width="9.140625" style="2"/>
    <col min="13569" max="13569" width="6.85546875" style="2" customWidth="1"/>
    <col min="13570" max="13570" width="12.140625" style="2" customWidth="1"/>
    <col min="13571" max="13571" width="15.5703125" style="2" customWidth="1"/>
    <col min="13572" max="13573" width="23.7109375" style="2" customWidth="1"/>
    <col min="13574" max="13574" width="12.5703125" style="2" customWidth="1"/>
    <col min="13575" max="13824" width="9.140625" style="2"/>
    <col min="13825" max="13825" width="6.85546875" style="2" customWidth="1"/>
    <col min="13826" max="13826" width="12.140625" style="2" customWidth="1"/>
    <col min="13827" max="13827" width="15.5703125" style="2" customWidth="1"/>
    <col min="13828" max="13829" width="23.7109375" style="2" customWidth="1"/>
    <col min="13830" max="13830" width="12.5703125" style="2" customWidth="1"/>
    <col min="13831" max="14080" width="9.140625" style="2"/>
    <col min="14081" max="14081" width="6.85546875" style="2" customWidth="1"/>
    <col min="14082" max="14082" width="12.140625" style="2" customWidth="1"/>
    <col min="14083" max="14083" width="15.5703125" style="2" customWidth="1"/>
    <col min="14084" max="14085" width="23.7109375" style="2" customWidth="1"/>
    <col min="14086" max="14086" width="12.5703125" style="2" customWidth="1"/>
    <col min="14087" max="14336" width="9.140625" style="2"/>
    <col min="14337" max="14337" width="6.85546875" style="2" customWidth="1"/>
    <col min="14338" max="14338" width="12.140625" style="2" customWidth="1"/>
    <col min="14339" max="14339" width="15.5703125" style="2" customWidth="1"/>
    <col min="14340" max="14341" width="23.7109375" style="2" customWidth="1"/>
    <col min="14342" max="14342" width="12.5703125" style="2" customWidth="1"/>
    <col min="14343" max="14592" width="9.140625" style="2"/>
    <col min="14593" max="14593" width="6.85546875" style="2" customWidth="1"/>
    <col min="14594" max="14594" width="12.140625" style="2" customWidth="1"/>
    <col min="14595" max="14595" width="15.5703125" style="2" customWidth="1"/>
    <col min="14596" max="14597" width="23.7109375" style="2" customWidth="1"/>
    <col min="14598" max="14598" width="12.5703125" style="2" customWidth="1"/>
    <col min="14599" max="14848" width="9.140625" style="2"/>
    <col min="14849" max="14849" width="6.85546875" style="2" customWidth="1"/>
    <col min="14850" max="14850" width="12.140625" style="2" customWidth="1"/>
    <col min="14851" max="14851" width="15.5703125" style="2" customWidth="1"/>
    <col min="14852" max="14853" width="23.7109375" style="2" customWidth="1"/>
    <col min="14854" max="14854" width="12.5703125" style="2" customWidth="1"/>
    <col min="14855" max="15104" width="9.140625" style="2"/>
    <col min="15105" max="15105" width="6.85546875" style="2" customWidth="1"/>
    <col min="15106" max="15106" width="12.140625" style="2" customWidth="1"/>
    <col min="15107" max="15107" width="15.5703125" style="2" customWidth="1"/>
    <col min="15108" max="15109" width="23.7109375" style="2" customWidth="1"/>
    <col min="15110" max="15110" width="12.5703125" style="2" customWidth="1"/>
    <col min="15111" max="15360" width="9.140625" style="2"/>
    <col min="15361" max="15361" width="6.85546875" style="2" customWidth="1"/>
    <col min="15362" max="15362" width="12.140625" style="2" customWidth="1"/>
    <col min="15363" max="15363" width="15.5703125" style="2" customWidth="1"/>
    <col min="15364" max="15365" width="23.7109375" style="2" customWidth="1"/>
    <col min="15366" max="15366" width="12.5703125" style="2" customWidth="1"/>
    <col min="15367" max="15616" width="9.140625" style="2"/>
    <col min="15617" max="15617" width="6.85546875" style="2" customWidth="1"/>
    <col min="15618" max="15618" width="12.140625" style="2" customWidth="1"/>
    <col min="15619" max="15619" width="15.5703125" style="2" customWidth="1"/>
    <col min="15620" max="15621" width="23.7109375" style="2" customWidth="1"/>
    <col min="15622" max="15622" width="12.5703125" style="2" customWidth="1"/>
    <col min="15623" max="15872" width="9.140625" style="2"/>
    <col min="15873" max="15873" width="6.85546875" style="2" customWidth="1"/>
    <col min="15874" max="15874" width="12.140625" style="2" customWidth="1"/>
    <col min="15875" max="15875" width="15.5703125" style="2" customWidth="1"/>
    <col min="15876" max="15877" width="23.7109375" style="2" customWidth="1"/>
    <col min="15878" max="15878" width="12.5703125" style="2" customWidth="1"/>
    <col min="15879" max="16128" width="9.140625" style="2"/>
    <col min="16129" max="16129" width="6.85546875" style="2" customWidth="1"/>
    <col min="16130" max="16130" width="12.140625" style="2" customWidth="1"/>
    <col min="16131" max="16131" width="15.5703125" style="2" customWidth="1"/>
    <col min="16132" max="16133" width="23.7109375" style="2" customWidth="1"/>
    <col min="16134" max="16134" width="12.5703125" style="2" customWidth="1"/>
    <col min="16135" max="16384" width="9.140625" style="2"/>
  </cols>
  <sheetData>
    <row r="1" spans="1:8" x14ac:dyDescent="0.2">
      <c r="A1" s="1" t="s">
        <v>157</v>
      </c>
      <c r="B1" s="1"/>
    </row>
    <row r="3" spans="1:8" x14ac:dyDescent="0.2">
      <c r="B3" s="1" t="s">
        <v>158</v>
      </c>
    </row>
    <row r="4" spans="1:8" x14ac:dyDescent="0.2">
      <c r="B4" s="1"/>
    </row>
    <row r="5" spans="1:8" x14ac:dyDescent="0.2">
      <c r="B5" s="144" t="s">
        <v>159</v>
      </c>
      <c r="C5" s="145" t="s">
        <v>160</v>
      </c>
      <c r="D5" s="146"/>
      <c r="E5" s="147"/>
      <c r="F5" s="147"/>
    </row>
    <row r="6" spans="1:8" ht="13.5" thickBot="1" x14ac:dyDescent="0.25"/>
    <row r="7" spans="1:8" ht="68.25" customHeight="1" x14ac:dyDescent="0.2">
      <c r="A7" s="114" t="s">
        <v>161</v>
      </c>
      <c r="B7" s="114" t="s">
        <v>112</v>
      </c>
      <c r="C7" s="148" t="s">
        <v>113</v>
      </c>
      <c r="D7" s="114" t="s">
        <v>114</v>
      </c>
      <c r="E7" s="116" t="s">
        <v>115</v>
      </c>
      <c r="F7" s="114" t="s">
        <v>116</v>
      </c>
    </row>
    <row r="8" spans="1:8" x14ac:dyDescent="0.2">
      <c r="A8" s="118">
        <v>1</v>
      </c>
      <c r="B8" s="149" t="s">
        <v>117</v>
      </c>
      <c r="C8" s="121">
        <v>729</v>
      </c>
      <c r="D8" s="119" t="s">
        <v>162</v>
      </c>
      <c r="E8" s="119" t="s">
        <v>121</v>
      </c>
      <c r="F8" s="120">
        <v>2747.1</v>
      </c>
    </row>
    <row r="9" spans="1:8" x14ac:dyDescent="0.2">
      <c r="A9" s="118">
        <f t="shared" ref="A9:A20" si="0">A8+1</f>
        <v>2</v>
      </c>
      <c r="B9" s="119" t="s">
        <v>117</v>
      </c>
      <c r="C9" s="150">
        <v>730</v>
      </c>
      <c r="D9" s="119" t="s">
        <v>162</v>
      </c>
      <c r="E9" s="119" t="s">
        <v>163</v>
      </c>
      <c r="F9" s="120">
        <v>396.8</v>
      </c>
    </row>
    <row r="10" spans="1:8" x14ac:dyDescent="0.2">
      <c r="A10" s="118">
        <f t="shared" si="0"/>
        <v>3</v>
      </c>
      <c r="B10" s="119" t="s">
        <v>117</v>
      </c>
      <c r="C10" s="121">
        <v>731</v>
      </c>
      <c r="D10" s="119" t="s">
        <v>162</v>
      </c>
      <c r="E10" s="119" t="s">
        <v>128</v>
      </c>
      <c r="F10" s="120">
        <v>22.91</v>
      </c>
    </row>
    <row r="11" spans="1:8" x14ac:dyDescent="0.2">
      <c r="A11" s="118">
        <f t="shared" si="0"/>
        <v>4</v>
      </c>
      <c r="B11" s="119" t="s">
        <v>164</v>
      </c>
      <c r="C11" s="121">
        <v>745</v>
      </c>
      <c r="D11" s="119" t="s">
        <v>165</v>
      </c>
      <c r="E11" s="119" t="s">
        <v>145</v>
      </c>
      <c r="F11" s="120">
        <v>1428</v>
      </c>
    </row>
    <row r="12" spans="1:8" ht="15" x14ac:dyDescent="0.25">
      <c r="A12" s="118">
        <f t="shared" si="0"/>
        <v>5</v>
      </c>
      <c r="B12" s="151" t="s">
        <v>164</v>
      </c>
      <c r="C12" s="152" t="s">
        <v>166</v>
      </c>
      <c r="D12" s="119" t="s">
        <v>167</v>
      </c>
      <c r="E12" s="119" t="s">
        <v>130</v>
      </c>
      <c r="F12" s="126">
        <v>589.04999999999995</v>
      </c>
    </row>
    <row r="13" spans="1:8" ht="15" x14ac:dyDescent="0.25">
      <c r="A13" s="118">
        <f t="shared" si="0"/>
        <v>6</v>
      </c>
      <c r="B13" s="153" t="s">
        <v>164</v>
      </c>
      <c r="C13" s="121" t="s">
        <v>168</v>
      </c>
      <c r="D13" s="119" t="s">
        <v>169</v>
      </c>
      <c r="E13" s="119" t="s">
        <v>119</v>
      </c>
      <c r="F13" s="128">
        <v>771.59</v>
      </c>
    </row>
    <row r="14" spans="1:8" ht="15" x14ac:dyDescent="0.25">
      <c r="A14" s="118">
        <f t="shared" si="0"/>
        <v>7</v>
      </c>
      <c r="B14" s="153" t="s">
        <v>134</v>
      </c>
      <c r="C14" s="121">
        <v>748</v>
      </c>
      <c r="D14" s="119" t="s">
        <v>170</v>
      </c>
      <c r="E14" s="119" t="s">
        <v>130</v>
      </c>
      <c r="F14" s="128">
        <v>2927</v>
      </c>
    </row>
    <row r="15" spans="1:8" ht="15" x14ac:dyDescent="0.25">
      <c r="A15" s="118">
        <f t="shared" si="0"/>
        <v>8</v>
      </c>
      <c r="B15" s="153" t="s">
        <v>139</v>
      </c>
      <c r="C15" s="121" t="s">
        <v>171</v>
      </c>
      <c r="D15" s="119" t="s">
        <v>172</v>
      </c>
      <c r="E15" s="119" t="s">
        <v>128</v>
      </c>
      <c r="F15" s="128">
        <v>819.52</v>
      </c>
    </row>
    <row r="16" spans="1:8" ht="15" x14ac:dyDescent="0.25">
      <c r="A16" s="118">
        <f t="shared" si="0"/>
        <v>9</v>
      </c>
      <c r="B16" s="153" t="s">
        <v>146</v>
      </c>
      <c r="C16" s="121" t="s">
        <v>173</v>
      </c>
      <c r="D16" s="119" t="s">
        <v>162</v>
      </c>
      <c r="E16" s="119" t="s">
        <v>174</v>
      </c>
      <c r="F16" s="128">
        <v>1980.8</v>
      </c>
      <c r="H16" s="2" t="s">
        <v>175</v>
      </c>
    </row>
    <row r="17" spans="1:6" ht="15" x14ac:dyDescent="0.25">
      <c r="A17" s="118">
        <f t="shared" si="0"/>
        <v>10</v>
      </c>
      <c r="B17" s="137"/>
      <c r="C17" s="121"/>
      <c r="D17" s="129"/>
      <c r="E17" s="129"/>
      <c r="F17" s="128"/>
    </row>
    <row r="18" spans="1:6" ht="15" x14ac:dyDescent="0.25">
      <c r="A18" s="118">
        <f t="shared" si="0"/>
        <v>11</v>
      </c>
      <c r="B18" s="137"/>
      <c r="C18" s="121"/>
      <c r="D18" s="119"/>
      <c r="E18" s="119"/>
      <c r="F18" s="128"/>
    </row>
    <row r="19" spans="1:6" ht="15" x14ac:dyDescent="0.25">
      <c r="A19" s="118">
        <f t="shared" si="0"/>
        <v>12</v>
      </c>
      <c r="B19" s="137"/>
      <c r="C19" s="121"/>
      <c r="D19" s="154"/>
      <c r="E19" s="129"/>
      <c r="F19" s="128"/>
    </row>
    <row r="20" spans="1:6" ht="15" x14ac:dyDescent="0.25">
      <c r="A20" s="118">
        <f t="shared" si="0"/>
        <v>13</v>
      </c>
      <c r="B20" s="137"/>
      <c r="C20" s="121"/>
      <c r="D20" s="129"/>
      <c r="E20" s="129"/>
      <c r="F20" s="128"/>
    </row>
    <row r="21" spans="1:6" ht="15" x14ac:dyDescent="0.25">
      <c r="A21" s="118"/>
      <c r="B21" s="137"/>
      <c r="C21" s="155"/>
      <c r="D21" s="136"/>
      <c r="E21" s="136"/>
      <c r="F21" s="128"/>
    </row>
    <row r="22" spans="1:6" ht="15" x14ac:dyDescent="0.25">
      <c r="A22" s="118"/>
      <c r="B22" s="137"/>
      <c r="C22" s="155"/>
      <c r="D22" s="136"/>
      <c r="E22" s="136"/>
      <c r="F22" s="128"/>
    </row>
    <row r="23" spans="1:6" ht="15" x14ac:dyDescent="0.25">
      <c r="A23" s="118"/>
      <c r="B23" s="137"/>
      <c r="C23" s="155"/>
      <c r="D23" s="136"/>
      <c r="E23" s="136"/>
      <c r="F23" s="128"/>
    </row>
    <row r="24" spans="1:6" ht="15" x14ac:dyDescent="0.25">
      <c r="A24" s="118"/>
      <c r="B24" s="137"/>
      <c r="C24" s="155"/>
      <c r="D24" s="136"/>
      <c r="E24" s="136"/>
      <c r="F24" s="128"/>
    </row>
    <row r="25" spans="1:6" ht="15" x14ac:dyDescent="0.25">
      <c r="A25" s="118"/>
      <c r="B25" s="137"/>
      <c r="C25" s="155"/>
      <c r="D25" s="136"/>
      <c r="E25" s="136"/>
      <c r="F25" s="128"/>
    </row>
    <row r="26" spans="1:6" ht="15" x14ac:dyDescent="0.25">
      <c r="A26" s="118"/>
      <c r="B26" s="137"/>
      <c r="C26" s="155"/>
      <c r="D26" s="136"/>
      <c r="E26" s="136"/>
      <c r="F26" s="128"/>
    </row>
    <row r="27" spans="1:6" ht="15" x14ac:dyDescent="0.25">
      <c r="A27" s="118"/>
      <c r="B27" s="137"/>
      <c r="C27" s="155"/>
      <c r="D27" s="136"/>
      <c r="E27" s="136"/>
      <c r="F27" s="128"/>
    </row>
    <row r="28" spans="1:6" ht="15" x14ac:dyDescent="0.25">
      <c r="A28" s="118"/>
      <c r="B28" s="137"/>
      <c r="C28" s="155"/>
      <c r="D28" s="136"/>
      <c r="E28" s="136"/>
      <c r="F28" s="128"/>
    </row>
    <row r="29" spans="1:6" ht="15" x14ac:dyDescent="0.25">
      <c r="A29" s="118"/>
      <c r="B29" s="137"/>
      <c r="C29" s="155"/>
      <c r="D29" s="136"/>
      <c r="E29" s="136"/>
      <c r="F29" s="128"/>
    </row>
    <row r="30" spans="1:6" ht="15" x14ac:dyDescent="0.25">
      <c r="A30" s="118"/>
      <c r="B30" s="137"/>
      <c r="C30" s="155"/>
      <c r="D30" s="136"/>
      <c r="E30" s="136"/>
      <c r="F30" s="128"/>
    </row>
    <row r="31" spans="1:6" ht="15" x14ac:dyDescent="0.25">
      <c r="A31" s="136"/>
      <c r="B31" s="137"/>
      <c r="C31" s="155"/>
      <c r="D31" s="136"/>
      <c r="E31" s="136"/>
      <c r="F31" s="128"/>
    </row>
    <row r="32" spans="1:6" ht="15" x14ac:dyDescent="0.25">
      <c r="A32" s="136"/>
      <c r="B32" s="137"/>
      <c r="C32" s="155"/>
      <c r="D32" s="136"/>
      <c r="E32" s="136"/>
      <c r="F32" s="128"/>
    </row>
    <row r="33" spans="1:6" ht="13.5" thickBot="1" x14ac:dyDescent="0.25">
      <c r="A33" s="136"/>
      <c r="B33" s="139"/>
      <c r="C33" s="140"/>
      <c r="D33" s="141"/>
      <c r="E33" s="142"/>
      <c r="F33" s="156">
        <f>SUM(F8:F32)</f>
        <v>11682.77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6"/>
  <sheetViews>
    <sheetView topLeftCell="C1" workbookViewId="0">
      <selection activeCell="F74" sqref="F74"/>
    </sheetView>
  </sheetViews>
  <sheetFormatPr defaultRowHeight="12.75" x14ac:dyDescent="0.2"/>
  <cols>
    <col min="1" max="2" width="0" style="2" hidden="1" customWidth="1"/>
    <col min="3" max="3" width="20.28515625" style="2" customWidth="1"/>
    <col min="4" max="4" width="9.140625" style="2"/>
    <col min="5" max="5" width="6.5703125" style="2" customWidth="1"/>
    <col min="6" max="6" width="15.28515625" style="2" customWidth="1"/>
    <col min="7" max="7" width="33" style="2" customWidth="1"/>
    <col min="8" max="256" width="9.140625" style="2"/>
    <col min="257" max="258" width="0" style="2" hidden="1" customWidth="1"/>
    <col min="259" max="259" width="20.28515625" style="2" customWidth="1"/>
    <col min="260" max="260" width="9.140625" style="2"/>
    <col min="261" max="261" width="6.5703125" style="2" customWidth="1"/>
    <col min="262" max="262" width="15.28515625" style="2" customWidth="1"/>
    <col min="263" max="263" width="33" style="2" customWidth="1"/>
    <col min="264" max="512" width="9.140625" style="2"/>
    <col min="513" max="514" width="0" style="2" hidden="1" customWidth="1"/>
    <col min="515" max="515" width="20.28515625" style="2" customWidth="1"/>
    <col min="516" max="516" width="9.140625" style="2"/>
    <col min="517" max="517" width="6.5703125" style="2" customWidth="1"/>
    <col min="518" max="518" width="15.28515625" style="2" customWidth="1"/>
    <col min="519" max="519" width="33" style="2" customWidth="1"/>
    <col min="520" max="768" width="9.140625" style="2"/>
    <col min="769" max="770" width="0" style="2" hidden="1" customWidth="1"/>
    <col min="771" max="771" width="20.28515625" style="2" customWidth="1"/>
    <col min="772" max="772" width="9.140625" style="2"/>
    <col min="773" max="773" width="6.5703125" style="2" customWidth="1"/>
    <col min="774" max="774" width="15.28515625" style="2" customWidth="1"/>
    <col min="775" max="775" width="33" style="2" customWidth="1"/>
    <col min="776" max="1024" width="9.140625" style="2"/>
    <col min="1025" max="1026" width="0" style="2" hidden="1" customWidth="1"/>
    <col min="1027" max="1027" width="20.28515625" style="2" customWidth="1"/>
    <col min="1028" max="1028" width="9.140625" style="2"/>
    <col min="1029" max="1029" width="6.5703125" style="2" customWidth="1"/>
    <col min="1030" max="1030" width="15.28515625" style="2" customWidth="1"/>
    <col min="1031" max="1031" width="33" style="2" customWidth="1"/>
    <col min="1032" max="1280" width="9.140625" style="2"/>
    <col min="1281" max="1282" width="0" style="2" hidden="1" customWidth="1"/>
    <col min="1283" max="1283" width="20.28515625" style="2" customWidth="1"/>
    <col min="1284" max="1284" width="9.140625" style="2"/>
    <col min="1285" max="1285" width="6.5703125" style="2" customWidth="1"/>
    <col min="1286" max="1286" width="15.28515625" style="2" customWidth="1"/>
    <col min="1287" max="1287" width="33" style="2" customWidth="1"/>
    <col min="1288" max="1536" width="9.140625" style="2"/>
    <col min="1537" max="1538" width="0" style="2" hidden="1" customWidth="1"/>
    <col min="1539" max="1539" width="20.28515625" style="2" customWidth="1"/>
    <col min="1540" max="1540" width="9.140625" style="2"/>
    <col min="1541" max="1541" width="6.5703125" style="2" customWidth="1"/>
    <col min="1542" max="1542" width="15.28515625" style="2" customWidth="1"/>
    <col min="1543" max="1543" width="33" style="2" customWidth="1"/>
    <col min="1544" max="1792" width="9.140625" style="2"/>
    <col min="1793" max="1794" width="0" style="2" hidden="1" customWidth="1"/>
    <col min="1795" max="1795" width="20.28515625" style="2" customWidth="1"/>
    <col min="1796" max="1796" width="9.140625" style="2"/>
    <col min="1797" max="1797" width="6.5703125" style="2" customWidth="1"/>
    <col min="1798" max="1798" width="15.28515625" style="2" customWidth="1"/>
    <col min="1799" max="1799" width="33" style="2" customWidth="1"/>
    <col min="1800" max="2048" width="9.140625" style="2"/>
    <col min="2049" max="2050" width="0" style="2" hidden="1" customWidth="1"/>
    <col min="2051" max="2051" width="20.28515625" style="2" customWidth="1"/>
    <col min="2052" max="2052" width="9.140625" style="2"/>
    <col min="2053" max="2053" width="6.5703125" style="2" customWidth="1"/>
    <col min="2054" max="2054" width="15.28515625" style="2" customWidth="1"/>
    <col min="2055" max="2055" width="33" style="2" customWidth="1"/>
    <col min="2056" max="2304" width="9.140625" style="2"/>
    <col min="2305" max="2306" width="0" style="2" hidden="1" customWidth="1"/>
    <col min="2307" max="2307" width="20.28515625" style="2" customWidth="1"/>
    <col min="2308" max="2308" width="9.140625" style="2"/>
    <col min="2309" max="2309" width="6.5703125" style="2" customWidth="1"/>
    <col min="2310" max="2310" width="15.28515625" style="2" customWidth="1"/>
    <col min="2311" max="2311" width="33" style="2" customWidth="1"/>
    <col min="2312" max="2560" width="9.140625" style="2"/>
    <col min="2561" max="2562" width="0" style="2" hidden="1" customWidth="1"/>
    <col min="2563" max="2563" width="20.28515625" style="2" customWidth="1"/>
    <col min="2564" max="2564" width="9.140625" style="2"/>
    <col min="2565" max="2565" width="6.5703125" style="2" customWidth="1"/>
    <col min="2566" max="2566" width="15.28515625" style="2" customWidth="1"/>
    <col min="2567" max="2567" width="33" style="2" customWidth="1"/>
    <col min="2568" max="2816" width="9.140625" style="2"/>
    <col min="2817" max="2818" width="0" style="2" hidden="1" customWidth="1"/>
    <col min="2819" max="2819" width="20.28515625" style="2" customWidth="1"/>
    <col min="2820" max="2820" width="9.140625" style="2"/>
    <col min="2821" max="2821" width="6.5703125" style="2" customWidth="1"/>
    <col min="2822" max="2822" width="15.28515625" style="2" customWidth="1"/>
    <col min="2823" max="2823" width="33" style="2" customWidth="1"/>
    <col min="2824" max="3072" width="9.140625" style="2"/>
    <col min="3073" max="3074" width="0" style="2" hidden="1" customWidth="1"/>
    <col min="3075" max="3075" width="20.28515625" style="2" customWidth="1"/>
    <col min="3076" max="3076" width="9.140625" style="2"/>
    <col min="3077" max="3077" width="6.5703125" style="2" customWidth="1"/>
    <col min="3078" max="3078" width="15.28515625" style="2" customWidth="1"/>
    <col min="3079" max="3079" width="33" style="2" customWidth="1"/>
    <col min="3080" max="3328" width="9.140625" style="2"/>
    <col min="3329" max="3330" width="0" style="2" hidden="1" customWidth="1"/>
    <col min="3331" max="3331" width="20.28515625" style="2" customWidth="1"/>
    <col min="3332" max="3332" width="9.140625" style="2"/>
    <col min="3333" max="3333" width="6.5703125" style="2" customWidth="1"/>
    <col min="3334" max="3334" width="15.28515625" style="2" customWidth="1"/>
    <col min="3335" max="3335" width="33" style="2" customWidth="1"/>
    <col min="3336" max="3584" width="9.140625" style="2"/>
    <col min="3585" max="3586" width="0" style="2" hidden="1" customWidth="1"/>
    <col min="3587" max="3587" width="20.28515625" style="2" customWidth="1"/>
    <col min="3588" max="3588" width="9.140625" style="2"/>
    <col min="3589" max="3589" width="6.5703125" style="2" customWidth="1"/>
    <col min="3590" max="3590" width="15.28515625" style="2" customWidth="1"/>
    <col min="3591" max="3591" width="33" style="2" customWidth="1"/>
    <col min="3592" max="3840" width="9.140625" style="2"/>
    <col min="3841" max="3842" width="0" style="2" hidden="1" customWidth="1"/>
    <col min="3843" max="3843" width="20.28515625" style="2" customWidth="1"/>
    <col min="3844" max="3844" width="9.140625" style="2"/>
    <col min="3845" max="3845" width="6.5703125" style="2" customWidth="1"/>
    <col min="3846" max="3846" width="15.28515625" style="2" customWidth="1"/>
    <col min="3847" max="3847" width="33" style="2" customWidth="1"/>
    <col min="3848" max="4096" width="9.140625" style="2"/>
    <col min="4097" max="4098" width="0" style="2" hidden="1" customWidth="1"/>
    <col min="4099" max="4099" width="20.28515625" style="2" customWidth="1"/>
    <col min="4100" max="4100" width="9.140625" style="2"/>
    <col min="4101" max="4101" width="6.5703125" style="2" customWidth="1"/>
    <col min="4102" max="4102" width="15.28515625" style="2" customWidth="1"/>
    <col min="4103" max="4103" width="33" style="2" customWidth="1"/>
    <col min="4104" max="4352" width="9.140625" style="2"/>
    <col min="4353" max="4354" width="0" style="2" hidden="1" customWidth="1"/>
    <col min="4355" max="4355" width="20.28515625" style="2" customWidth="1"/>
    <col min="4356" max="4356" width="9.140625" style="2"/>
    <col min="4357" max="4357" width="6.5703125" style="2" customWidth="1"/>
    <col min="4358" max="4358" width="15.28515625" style="2" customWidth="1"/>
    <col min="4359" max="4359" width="33" style="2" customWidth="1"/>
    <col min="4360" max="4608" width="9.140625" style="2"/>
    <col min="4609" max="4610" width="0" style="2" hidden="1" customWidth="1"/>
    <col min="4611" max="4611" width="20.28515625" style="2" customWidth="1"/>
    <col min="4612" max="4612" width="9.140625" style="2"/>
    <col min="4613" max="4613" width="6.5703125" style="2" customWidth="1"/>
    <col min="4614" max="4614" width="15.28515625" style="2" customWidth="1"/>
    <col min="4615" max="4615" width="33" style="2" customWidth="1"/>
    <col min="4616" max="4864" width="9.140625" style="2"/>
    <col min="4865" max="4866" width="0" style="2" hidden="1" customWidth="1"/>
    <col min="4867" max="4867" width="20.28515625" style="2" customWidth="1"/>
    <col min="4868" max="4868" width="9.140625" style="2"/>
    <col min="4869" max="4869" width="6.5703125" style="2" customWidth="1"/>
    <col min="4870" max="4870" width="15.28515625" style="2" customWidth="1"/>
    <col min="4871" max="4871" width="33" style="2" customWidth="1"/>
    <col min="4872" max="5120" width="9.140625" style="2"/>
    <col min="5121" max="5122" width="0" style="2" hidden="1" customWidth="1"/>
    <col min="5123" max="5123" width="20.28515625" style="2" customWidth="1"/>
    <col min="5124" max="5124" width="9.140625" style="2"/>
    <col min="5125" max="5125" width="6.5703125" style="2" customWidth="1"/>
    <col min="5126" max="5126" width="15.28515625" style="2" customWidth="1"/>
    <col min="5127" max="5127" width="33" style="2" customWidth="1"/>
    <col min="5128" max="5376" width="9.140625" style="2"/>
    <col min="5377" max="5378" width="0" style="2" hidden="1" customWidth="1"/>
    <col min="5379" max="5379" width="20.28515625" style="2" customWidth="1"/>
    <col min="5380" max="5380" width="9.140625" style="2"/>
    <col min="5381" max="5381" width="6.5703125" style="2" customWidth="1"/>
    <col min="5382" max="5382" width="15.28515625" style="2" customWidth="1"/>
    <col min="5383" max="5383" width="33" style="2" customWidth="1"/>
    <col min="5384" max="5632" width="9.140625" style="2"/>
    <col min="5633" max="5634" width="0" style="2" hidden="1" customWidth="1"/>
    <col min="5635" max="5635" width="20.28515625" style="2" customWidth="1"/>
    <col min="5636" max="5636" width="9.140625" style="2"/>
    <col min="5637" max="5637" width="6.5703125" style="2" customWidth="1"/>
    <col min="5638" max="5638" width="15.28515625" style="2" customWidth="1"/>
    <col min="5639" max="5639" width="33" style="2" customWidth="1"/>
    <col min="5640" max="5888" width="9.140625" style="2"/>
    <col min="5889" max="5890" width="0" style="2" hidden="1" customWidth="1"/>
    <col min="5891" max="5891" width="20.28515625" style="2" customWidth="1"/>
    <col min="5892" max="5892" width="9.140625" style="2"/>
    <col min="5893" max="5893" width="6.5703125" style="2" customWidth="1"/>
    <col min="5894" max="5894" width="15.28515625" style="2" customWidth="1"/>
    <col min="5895" max="5895" width="33" style="2" customWidth="1"/>
    <col min="5896" max="6144" width="9.140625" style="2"/>
    <col min="6145" max="6146" width="0" style="2" hidden="1" customWidth="1"/>
    <col min="6147" max="6147" width="20.28515625" style="2" customWidth="1"/>
    <col min="6148" max="6148" width="9.140625" style="2"/>
    <col min="6149" max="6149" width="6.5703125" style="2" customWidth="1"/>
    <col min="6150" max="6150" width="15.28515625" style="2" customWidth="1"/>
    <col min="6151" max="6151" width="33" style="2" customWidth="1"/>
    <col min="6152" max="6400" width="9.140625" style="2"/>
    <col min="6401" max="6402" width="0" style="2" hidden="1" customWidth="1"/>
    <col min="6403" max="6403" width="20.28515625" style="2" customWidth="1"/>
    <col min="6404" max="6404" width="9.140625" style="2"/>
    <col min="6405" max="6405" width="6.5703125" style="2" customWidth="1"/>
    <col min="6406" max="6406" width="15.28515625" style="2" customWidth="1"/>
    <col min="6407" max="6407" width="33" style="2" customWidth="1"/>
    <col min="6408" max="6656" width="9.140625" style="2"/>
    <col min="6657" max="6658" width="0" style="2" hidden="1" customWidth="1"/>
    <col min="6659" max="6659" width="20.28515625" style="2" customWidth="1"/>
    <col min="6660" max="6660" width="9.140625" style="2"/>
    <col min="6661" max="6661" width="6.5703125" style="2" customWidth="1"/>
    <col min="6662" max="6662" width="15.28515625" style="2" customWidth="1"/>
    <col min="6663" max="6663" width="33" style="2" customWidth="1"/>
    <col min="6664" max="6912" width="9.140625" style="2"/>
    <col min="6913" max="6914" width="0" style="2" hidden="1" customWidth="1"/>
    <col min="6915" max="6915" width="20.28515625" style="2" customWidth="1"/>
    <col min="6916" max="6916" width="9.140625" style="2"/>
    <col min="6917" max="6917" width="6.5703125" style="2" customWidth="1"/>
    <col min="6918" max="6918" width="15.28515625" style="2" customWidth="1"/>
    <col min="6919" max="6919" width="33" style="2" customWidth="1"/>
    <col min="6920" max="7168" width="9.140625" style="2"/>
    <col min="7169" max="7170" width="0" style="2" hidden="1" customWidth="1"/>
    <col min="7171" max="7171" width="20.28515625" style="2" customWidth="1"/>
    <col min="7172" max="7172" width="9.140625" style="2"/>
    <col min="7173" max="7173" width="6.5703125" style="2" customWidth="1"/>
    <col min="7174" max="7174" width="15.28515625" style="2" customWidth="1"/>
    <col min="7175" max="7175" width="33" style="2" customWidth="1"/>
    <col min="7176" max="7424" width="9.140625" style="2"/>
    <col min="7425" max="7426" width="0" style="2" hidden="1" customWidth="1"/>
    <col min="7427" max="7427" width="20.28515625" style="2" customWidth="1"/>
    <col min="7428" max="7428" width="9.140625" style="2"/>
    <col min="7429" max="7429" width="6.5703125" style="2" customWidth="1"/>
    <col min="7430" max="7430" width="15.28515625" style="2" customWidth="1"/>
    <col min="7431" max="7431" width="33" style="2" customWidth="1"/>
    <col min="7432" max="7680" width="9.140625" style="2"/>
    <col min="7681" max="7682" width="0" style="2" hidden="1" customWidth="1"/>
    <col min="7683" max="7683" width="20.28515625" style="2" customWidth="1"/>
    <col min="7684" max="7684" width="9.140625" style="2"/>
    <col min="7685" max="7685" width="6.5703125" style="2" customWidth="1"/>
    <col min="7686" max="7686" width="15.28515625" style="2" customWidth="1"/>
    <col min="7687" max="7687" width="33" style="2" customWidth="1"/>
    <col min="7688" max="7936" width="9.140625" style="2"/>
    <col min="7937" max="7938" width="0" style="2" hidden="1" customWidth="1"/>
    <col min="7939" max="7939" width="20.28515625" style="2" customWidth="1"/>
    <col min="7940" max="7940" width="9.140625" style="2"/>
    <col min="7941" max="7941" width="6.5703125" style="2" customWidth="1"/>
    <col min="7942" max="7942" width="15.28515625" style="2" customWidth="1"/>
    <col min="7943" max="7943" width="33" style="2" customWidth="1"/>
    <col min="7944" max="8192" width="9.140625" style="2"/>
    <col min="8193" max="8194" width="0" style="2" hidden="1" customWidth="1"/>
    <col min="8195" max="8195" width="20.28515625" style="2" customWidth="1"/>
    <col min="8196" max="8196" width="9.140625" style="2"/>
    <col min="8197" max="8197" width="6.5703125" style="2" customWidth="1"/>
    <col min="8198" max="8198" width="15.28515625" style="2" customWidth="1"/>
    <col min="8199" max="8199" width="33" style="2" customWidth="1"/>
    <col min="8200" max="8448" width="9.140625" style="2"/>
    <col min="8449" max="8450" width="0" style="2" hidden="1" customWidth="1"/>
    <col min="8451" max="8451" width="20.28515625" style="2" customWidth="1"/>
    <col min="8452" max="8452" width="9.140625" style="2"/>
    <col min="8453" max="8453" width="6.5703125" style="2" customWidth="1"/>
    <col min="8454" max="8454" width="15.28515625" style="2" customWidth="1"/>
    <col min="8455" max="8455" width="33" style="2" customWidth="1"/>
    <col min="8456" max="8704" width="9.140625" style="2"/>
    <col min="8705" max="8706" width="0" style="2" hidden="1" customWidth="1"/>
    <col min="8707" max="8707" width="20.28515625" style="2" customWidth="1"/>
    <col min="8708" max="8708" width="9.140625" style="2"/>
    <col min="8709" max="8709" width="6.5703125" style="2" customWidth="1"/>
    <col min="8710" max="8710" width="15.28515625" style="2" customWidth="1"/>
    <col min="8711" max="8711" width="33" style="2" customWidth="1"/>
    <col min="8712" max="8960" width="9.140625" style="2"/>
    <col min="8961" max="8962" width="0" style="2" hidden="1" customWidth="1"/>
    <col min="8963" max="8963" width="20.28515625" style="2" customWidth="1"/>
    <col min="8964" max="8964" width="9.140625" style="2"/>
    <col min="8965" max="8965" width="6.5703125" style="2" customWidth="1"/>
    <col min="8966" max="8966" width="15.28515625" style="2" customWidth="1"/>
    <col min="8967" max="8967" width="33" style="2" customWidth="1"/>
    <col min="8968" max="9216" width="9.140625" style="2"/>
    <col min="9217" max="9218" width="0" style="2" hidden="1" customWidth="1"/>
    <col min="9219" max="9219" width="20.28515625" style="2" customWidth="1"/>
    <col min="9220" max="9220" width="9.140625" style="2"/>
    <col min="9221" max="9221" width="6.5703125" style="2" customWidth="1"/>
    <col min="9222" max="9222" width="15.28515625" style="2" customWidth="1"/>
    <col min="9223" max="9223" width="33" style="2" customWidth="1"/>
    <col min="9224" max="9472" width="9.140625" style="2"/>
    <col min="9473" max="9474" width="0" style="2" hidden="1" customWidth="1"/>
    <col min="9475" max="9475" width="20.28515625" style="2" customWidth="1"/>
    <col min="9476" max="9476" width="9.140625" style="2"/>
    <col min="9477" max="9477" width="6.5703125" style="2" customWidth="1"/>
    <col min="9478" max="9478" width="15.28515625" style="2" customWidth="1"/>
    <col min="9479" max="9479" width="33" style="2" customWidth="1"/>
    <col min="9480" max="9728" width="9.140625" style="2"/>
    <col min="9729" max="9730" width="0" style="2" hidden="1" customWidth="1"/>
    <col min="9731" max="9731" width="20.28515625" style="2" customWidth="1"/>
    <col min="9732" max="9732" width="9.140625" style="2"/>
    <col min="9733" max="9733" width="6.5703125" style="2" customWidth="1"/>
    <col min="9734" max="9734" width="15.28515625" style="2" customWidth="1"/>
    <col min="9735" max="9735" width="33" style="2" customWidth="1"/>
    <col min="9736" max="9984" width="9.140625" style="2"/>
    <col min="9985" max="9986" width="0" style="2" hidden="1" customWidth="1"/>
    <col min="9987" max="9987" width="20.28515625" style="2" customWidth="1"/>
    <col min="9988" max="9988" width="9.140625" style="2"/>
    <col min="9989" max="9989" width="6.5703125" style="2" customWidth="1"/>
    <col min="9990" max="9990" width="15.28515625" style="2" customWidth="1"/>
    <col min="9991" max="9991" width="33" style="2" customWidth="1"/>
    <col min="9992" max="10240" width="9.140625" style="2"/>
    <col min="10241" max="10242" width="0" style="2" hidden="1" customWidth="1"/>
    <col min="10243" max="10243" width="20.28515625" style="2" customWidth="1"/>
    <col min="10244" max="10244" width="9.140625" style="2"/>
    <col min="10245" max="10245" width="6.5703125" style="2" customWidth="1"/>
    <col min="10246" max="10246" width="15.28515625" style="2" customWidth="1"/>
    <col min="10247" max="10247" width="33" style="2" customWidth="1"/>
    <col min="10248" max="10496" width="9.140625" style="2"/>
    <col min="10497" max="10498" width="0" style="2" hidden="1" customWidth="1"/>
    <col min="10499" max="10499" width="20.28515625" style="2" customWidth="1"/>
    <col min="10500" max="10500" width="9.140625" style="2"/>
    <col min="10501" max="10501" width="6.5703125" style="2" customWidth="1"/>
    <col min="10502" max="10502" width="15.28515625" style="2" customWidth="1"/>
    <col min="10503" max="10503" width="33" style="2" customWidth="1"/>
    <col min="10504" max="10752" width="9.140625" style="2"/>
    <col min="10753" max="10754" width="0" style="2" hidden="1" customWidth="1"/>
    <col min="10755" max="10755" width="20.28515625" style="2" customWidth="1"/>
    <col min="10756" max="10756" width="9.140625" style="2"/>
    <col min="10757" max="10757" width="6.5703125" style="2" customWidth="1"/>
    <col min="10758" max="10758" width="15.28515625" style="2" customWidth="1"/>
    <col min="10759" max="10759" width="33" style="2" customWidth="1"/>
    <col min="10760" max="11008" width="9.140625" style="2"/>
    <col min="11009" max="11010" width="0" style="2" hidden="1" customWidth="1"/>
    <col min="11011" max="11011" width="20.28515625" style="2" customWidth="1"/>
    <col min="11012" max="11012" width="9.140625" style="2"/>
    <col min="11013" max="11013" width="6.5703125" style="2" customWidth="1"/>
    <col min="11014" max="11014" width="15.28515625" style="2" customWidth="1"/>
    <col min="11015" max="11015" width="33" style="2" customWidth="1"/>
    <col min="11016" max="11264" width="9.140625" style="2"/>
    <col min="11265" max="11266" width="0" style="2" hidden="1" customWidth="1"/>
    <col min="11267" max="11267" width="20.28515625" style="2" customWidth="1"/>
    <col min="11268" max="11268" width="9.140625" style="2"/>
    <col min="11269" max="11269" width="6.5703125" style="2" customWidth="1"/>
    <col min="11270" max="11270" width="15.28515625" style="2" customWidth="1"/>
    <col min="11271" max="11271" width="33" style="2" customWidth="1"/>
    <col min="11272" max="11520" width="9.140625" style="2"/>
    <col min="11521" max="11522" width="0" style="2" hidden="1" customWidth="1"/>
    <col min="11523" max="11523" width="20.28515625" style="2" customWidth="1"/>
    <col min="11524" max="11524" width="9.140625" style="2"/>
    <col min="11525" max="11525" width="6.5703125" style="2" customWidth="1"/>
    <col min="11526" max="11526" width="15.28515625" style="2" customWidth="1"/>
    <col min="11527" max="11527" width="33" style="2" customWidth="1"/>
    <col min="11528" max="11776" width="9.140625" style="2"/>
    <col min="11777" max="11778" width="0" style="2" hidden="1" customWidth="1"/>
    <col min="11779" max="11779" width="20.28515625" style="2" customWidth="1"/>
    <col min="11780" max="11780" width="9.140625" style="2"/>
    <col min="11781" max="11781" width="6.5703125" style="2" customWidth="1"/>
    <col min="11782" max="11782" width="15.28515625" style="2" customWidth="1"/>
    <col min="11783" max="11783" width="33" style="2" customWidth="1"/>
    <col min="11784" max="12032" width="9.140625" style="2"/>
    <col min="12033" max="12034" width="0" style="2" hidden="1" customWidth="1"/>
    <col min="12035" max="12035" width="20.28515625" style="2" customWidth="1"/>
    <col min="12036" max="12036" width="9.140625" style="2"/>
    <col min="12037" max="12037" width="6.5703125" style="2" customWidth="1"/>
    <col min="12038" max="12038" width="15.28515625" style="2" customWidth="1"/>
    <col min="12039" max="12039" width="33" style="2" customWidth="1"/>
    <col min="12040" max="12288" width="9.140625" style="2"/>
    <col min="12289" max="12290" width="0" style="2" hidden="1" customWidth="1"/>
    <col min="12291" max="12291" width="20.28515625" style="2" customWidth="1"/>
    <col min="12292" max="12292" width="9.140625" style="2"/>
    <col min="12293" max="12293" width="6.5703125" style="2" customWidth="1"/>
    <col min="12294" max="12294" width="15.28515625" style="2" customWidth="1"/>
    <col min="12295" max="12295" width="33" style="2" customWidth="1"/>
    <col min="12296" max="12544" width="9.140625" style="2"/>
    <col min="12545" max="12546" width="0" style="2" hidden="1" customWidth="1"/>
    <col min="12547" max="12547" width="20.28515625" style="2" customWidth="1"/>
    <col min="12548" max="12548" width="9.140625" style="2"/>
    <col min="12549" max="12549" width="6.5703125" style="2" customWidth="1"/>
    <col min="12550" max="12550" width="15.28515625" style="2" customWidth="1"/>
    <col min="12551" max="12551" width="33" style="2" customWidth="1"/>
    <col min="12552" max="12800" width="9.140625" style="2"/>
    <col min="12801" max="12802" width="0" style="2" hidden="1" customWidth="1"/>
    <col min="12803" max="12803" width="20.28515625" style="2" customWidth="1"/>
    <col min="12804" max="12804" width="9.140625" style="2"/>
    <col min="12805" max="12805" width="6.5703125" style="2" customWidth="1"/>
    <col min="12806" max="12806" width="15.28515625" style="2" customWidth="1"/>
    <col min="12807" max="12807" width="33" style="2" customWidth="1"/>
    <col min="12808" max="13056" width="9.140625" style="2"/>
    <col min="13057" max="13058" width="0" style="2" hidden="1" customWidth="1"/>
    <col min="13059" max="13059" width="20.28515625" style="2" customWidth="1"/>
    <col min="13060" max="13060" width="9.140625" style="2"/>
    <col min="13061" max="13061" width="6.5703125" style="2" customWidth="1"/>
    <col min="13062" max="13062" width="15.28515625" style="2" customWidth="1"/>
    <col min="13063" max="13063" width="33" style="2" customWidth="1"/>
    <col min="13064" max="13312" width="9.140625" style="2"/>
    <col min="13313" max="13314" width="0" style="2" hidden="1" customWidth="1"/>
    <col min="13315" max="13315" width="20.28515625" style="2" customWidth="1"/>
    <col min="13316" max="13316" width="9.140625" style="2"/>
    <col min="13317" max="13317" width="6.5703125" style="2" customWidth="1"/>
    <col min="13318" max="13318" width="15.28515625" style="2" customWidth="1"/>
    <col min="13319" max="13319" width="33" style="2" customWidth="1"/>
    <col min="13320" max="13568" width="9.140625" style="2"/>
    <col min="13569" max="13570" width="0" style="2" hidden="1" customWidth="1"/>
    <col min="13571" max="13571" width="20.28515625" style="2" customWidth="1"/>
    <col min="13572" max="13572" width="9.140625" style="2"/>
    <col min="13573" max="13573" width="6.5703125" style="2" customWidth="1"/>
    <col min="13574" max="13574" width="15.28515625" style="2" customWidth="1"/>
    <col min="13575" max="13575" width="33" style="2" customWidth="1"/>
    <col min="13576" max="13824" width="9.140625" style="2"/>
    <col min="13825" max="13826" width="0" style="2" hidden="1" customWidth="1"/>
    <col min="13827" max="13827" width="20.28515625" style="2" customWidth="1"/>
    <col min="13828" max="13828" width="9.140625" style="2"/>
    <col min="13829" max="13829" width="6.5703125" style="2" customWidth="1"/>
    <col min="13830" max="13830" width="15.28515625" style="2" customWidth="1"/>
    <col min="13831" max="13831" width="33" style="2" customWidth="1"/>
    <col min="13832" max="14080" width="9.140625" style="2"/>
    <col min="14081" max="14082" width="0" style="2" hidden="1" customWidth="1"/>
    <col min="14083" max="14083" width="20.28515625" style="2" customWidth="1"/>
    <col min="14084" max="14084" width="9.140625" style="2"/>
    <col min="14085" max="14085" width="6.5703125" style="2" customWidth="1"/>
    <col min="14086" max="14086" width="15.28515625" style="2" customWidth="1"/>
    <col min="14087" max="14087" width="33" style="2" customWidth="1"/>
    <col min="14088" max="14336" width="9.140625" style="2"/>
    <col min="14337" max="14338" width="0" style="2" hidden="1" customWidth="1"/>
    <col min="14339" max="14339" width="20.28515625" style="2" customWidth="1"/>
    <col min="14340" max="14340" width="9.140625" style="2"/>
    <col min="14341" max="14341" width="6.5703125" style="2" customWidth="1"/>
    <col min="14342" max="14342" width="15.28515625" style="2" customWidth="1"/>
    <col min="14343" max="14343" width="33" style="2" customWidth="1"/>
    <col min="14344" max="14592" width="9.140625" style="2"/>
    <col min="14593" max="14594" width="0" style="2" hidden="1" customWidth="1"/>
    <col min="14595" max="14595" width="20.28515625" style="2" customWidth="1"/>
    <col min="14596" max="14596" width="9.140625" style="2"/>
    <col min="14597" max="14597" width="6.5703125" style="2" customWidth="1"/>
    <col min="14598" max="14598" width="15.28515625" style="2" customWidth="1"/>
    <col min="14599" max="14599" width="33" style="2" customWidth="1"/>
    <col min="14600" max="14848" width="9.140625" style="2"/>
    <col min="14849" max="14850" width="0" style="2" hidden="1" customWidth="1"/>
    <col min="14851" max="14851" width="20.28515625" style="2" customWidth="1"/>
    <col min="14852" max="14852" width="9.140625" style="2"/>
    <col min="14853" max="14853" width="6.5703125" style="2" customWidth="1"/>
    <col min="14854" max="14854" width="15.28515625" style="2" customWidth="1"/>
    <col min="14855" max="14855" width="33" style="2" customWidth="1"/>
    <col min="14856" max="15104" width="9.140625" style="2"/>
    <col min="15105" max="15106" width="0" style="2" hidden="1" customWidth="1"/>
    <col min="15107" max="15107" width="20.28515625" style="2" customWidth="1"/>
    <col min="15108" max="15108" width="9.140625" style="2"/>
    <col min="15109" max="15109" width="6.5703125" style="2" customWidth="1"/>
    <col min="15110" max="15110" width="15.28515625" style="2" customWidth="1"/>
    <col min="15111" max="15111" width="33" style="2" customWidth="1"/>
    <col min="15112" max="15360" width="9.140625" style="2"/>
    <col min="15361" max="15362" width="0" style="2" hidden="1" customWidth="1"/>
    <col min="15363" max="15363" width="20.28515625" style="2" customWidth="1"/>
    <col min="15364" max="15364" width="9.140625" style="2"/>
    <col min="15365" max="15365" width="6.5703125" style="2" customWidth="1"/>
    <col min="15366" max="15366" width="15.28515625" style="2" customWidth="1"/>
    <col min="15367" max="15367" width="33" style="2" customWidth="1"/>
    <col min="15368" max="15616" width="9.140625" style="2"/>
    <col min="15617" max="15618" width="0" style="2" hidden="1" customWidth="1"/>
    <col min="15619" max="15619" width="20.28515625" style="2" customWidth="1"/>
    <col min="15620" max="15620" width="9.140625" style="2"/>
    <col min="15621" max="15621" width="6.5703125" style="2" customWidth="1"/>
    <col min="15622" max="15622" width="15.28515625" style="2" customWidth="1"/>
    <col min="15623" max="15623" width="33" style="2" customWidth="1"/>
    <col min="15624" max="15872" width="9.140625" style="2"/>
    <col min="15873" max="15874" width="0" style="2" hidden="1" customWidth="1"/>
    <col min="15875" max="15875" width="20.28515625" style="2" customWidth="1"/>
    <col min="15876" max="15876" width="9.140625" style="2"/>
    <col min="15877" max="15877" width="6.5703125" style="2" customWidth="1"/>
    <col min="15878" max="15878" width="15.28515625" style="2" customWidth="1"/>
    <col min="15879" max="15879" width="33" style="2" customWidth="1"/>
    <col min="15880" max="16128" width="9.140625" style="2"/>
    <col min="16129" max="16130" width="0" style="2" hidden="1" customWidth="1"/>
    <col min="16131" max="16131" width="20.28515625" style="2" customWidth="1"/>
    <col min="16132" max="16132" width="9.140625" style="2"/>
    <col min="16133" max="16133" width="6.5703125" style="2" customWidth="1"/>
    <col min="16134" max="16134" width="15.28515625" style="2" customWidth="1"/>
    <col min="16135" max="16135" width="33" style="2" customWidth="1"/>
    <col min="16136" max="16384" width="9.140625" style="2"/>
  </cols>
  <sheetData>
    <row r="1" spans="3:8" x14ac:dyDescent="0.2">
      <c r="C1" s="1" t="s">
        <v>77</v>
      </c>
      <c r="D1" s="1"/>
      <c r="E1" s="1"/>
      <c r="F1" s="1"/>
    </row>
    <row r="3" spans="3:8" x14ac:dyDescent="0.2">
      <c r="C3" s="1" t="s">
        <v>78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3"/>
    </row>
    <row r="5" spans="3:8" x14ac:dyDescent="0.2">
      <c r="C5" s="1"/>
      <c r="D5" s="1"/>
      <c r="E5" s="1"/>
      <c r="F5" s="1"/>
      <c r="H5" s="3"/>
    </row>
    <row r="6" spans="3:8" x14ac:dyDescent="0.2">
      <c r="C6" s="1"/>
      <c r="D6" s="4"/>
      <c r="E6" s="1"/>
      <c r="F6" s="5" t="s">
        <v>3</v>
      </c>
      <c r="G6" s="6" t="s">
        <v>79</v>
      </c>
      <c r="H6" s="3"/>
    </row>
    <row r="7" spans="3:8" x14ac:dyDescent="0.2">
      <c r="D7" s="1"/>
      <c r="E7" s="1"/>
      <c r="F7" s="1"/>
    </row>
    <row r="8" spans="3:8" x14ac:dyDescent="0.2"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3:8" ht="13.5" thickBot="1" x14ac:dyDescent="0.25">
      <c r="C9" s="8" t="s">
        <v>9</v>
      </c>
      <c r="D9" s="7"/>
      <c r="E9" s="7"/>
      <c r="F9" s="36">
        <v>1434754</v>
      </c>
      <c r="G9" s="7"/>
    </row>
    <row r="10" spans="3:8" x14ac:dyDescent="0.2">
      <c r="C10" s="10" t="s">
        <v>10</v>
      </c>
      <c r="D10" s="78" t="s">
        <v>80</v>
      </c>
      <c r="E10" s="79">
        <v>13</v>
      </c>
      <c r="F10" s="9">
        <v>43805</v>
      </c>
      <c r="G10" s="78" t="s">
        <v>81</v>
      </c>
    </row>
    <row r="11" spans="3:8" x14ac:dyDescent="0.2">
      <c r="C11" s="10"/>
      <c r="D11" s="78" t="s">
        <v>80</v>
      </c>
      <c r="E11" s="79">
        <v>14</v>
      </c>
      <c r="F11" s="9">
        <v>102619</v>
      </c>
      <c r="G11" s="12" t="s">
        <v>82</v>
      </c>
    </row>
    <row r="12" spans="3:8" x14ac:dyDescent="0.2">
      <c r="C12" s="10"/>
      <c r="D12" s="78" t="s">
        <v>80</v>
      </c>
      <c r="E12" s="79">
        <v>26</v>
      </c>
      <c r="F12" s="9">
        <v>-3000</v>
      </c>
      <c r="G12" s="2" t="s">
        <v>83</v>
      </c>
    </row>
    <row r="13" spans="3:8" x14ac:dyDescent="0.2">
      <c r="C13" s="10"/>
      <c r="D13" s="78"/>
      <c r="E13" s="12"/>
      <c r="F13" s="13">
        <v>0</v>
      </c>
      <c r="G13" s="12"/>
    </row>
    <row r="14" spans="3:8" x14ac:dyDescent="0.2">
      <c r="C14" s="80"/>
      <c r="D14" s="78"/>
      <c r="E14" s="19"/>
      <c r="F14" s="20">
        <v>0</v>
      </c>
      <c r="G14" s="19"/>
    </row>
    <row r="15" spans="3:8" x14ac:dyDescent="0.2">
      <c r="C15" s="80"/>
      <c r="D15" s="78"/>
      <c r="E15" s="19"/>
      <c r="F15" s="20">
        <v>0</v>
      </c>
      <c r="G15" s="19"/>
    </row>
    <row r="16" spans="3:8" ht="13.5" thickBot="1" x14ac:dyDescent="0.25">
      <c r="C16" s="35" t="s">
        <v>13</v>
      </c>
      <c r="D16" s="81"/>
      <c r="E16" s="17"/>
      <c r="F16" s="36">
        <f>SUM(F9:F15)</f>
        <v>1578178</v>
      </c>
      <c r="G16" s="17"/>
    </row>
    <row r="17" spans="3:7" x14ac:dyDescent="0.2">
      <c r="C17" s="11" t="s">
        <v>18</v>
      </c>
      <c r="D17" s="18"/>
      <c r="E17" s="19"/>
      <c r="F17" s="20">
        <v>120682</v>
      </c>
      <c r="G17" s="19"/>
    </row>
    <row r="18" spans="3:7" x14ac:dyDescent="0.2">
      <c r="C18" s="27" t="s">
        <v>19</v>
      </c>
      <c r="D18" s="78" t="s">
        <v>80</v>
      </c>
      <c r="E18" s="12">
        <v>13</v>
      </c>
      <c r="F18" s="13">
        <v>12733</v>
      </c>
      <c r="G18" s="78" t="s">
        <v>84</v>
      </c>
    </row>
    <row r="19" spans="3:7" x14ac:dyDescent="0.2">
      <c r="C19" s="37"/>
      <c r="D19" s="19"/>
      <c r="E19" s="19"/>
      <c r="F19" s="20"/>
      <c r="G19" s="12"/>
    </row>
    <row r="20" spans="3:7" ht="11.45" customHeight="1" thickBot="1" x14ac:dyDescent="0.25">
      <c r="C20" s="35" t="s">
        <v>20</v>
      </c>
      <c r="D20" s="17"/>
      <c r="E20" s="17"/>
      <c r="F20" s="36">
        <f>SUM(F17:F19)</f>
        <v>133415</v>
      </c>
      <c r="G20" s="17"/>
    </row>
    <row r="21" spans="3:7" ht="12.6" customHeight="1" x14ac:dyDescent="0.2">
      <c r="C21" s="11" t="s">
        <v>21</v>
      </c>
      <c r="D21" s="32"/>
      <c r="E21" s="32"/>
      <c r="F21" s="33">
        <v>0</v>
      </c>
      <c r="G21" s="34"/>
    </row>
    <row r="22" spans="3:7" ht="15" customHeight="1" x14ac:dyDescent="0.2">
      <c r="C22" s="27" t="s">
        <v>22</v>
      </c>
      <c r="E22" s="12"/>
      <c r="F22" s="13">
        <v>0</v>
      </c>
      <c r="G22" s="12"/>
    </row>
    <row r="23" spans="3:7" ht="12.6" customHeight="1" x14ac:dyDescent="0.2">
      <c r="C23" s="37"/>
      <c r="D23" s="11"/>
      <c r="E23" s="11"/>
      <c r="F23" s="20"/>
      <c r="G23" s="19"/>
    </row>
    <row r="24" spans="3:7" ht="13.5" thickBot="1" x14ac:dyDescent="0.25">
      <c r="C24" s="35" t="s">
        <v>23</v>
      </c>
      <c r="D24" s="35"/>
      <c r="E24" s="35"/>
      <c r="F24" s="36">
        <f>SUM(F21:F23)</f>
        <v>0</v>
      </c>
      <c r="G24" s="17"/>
    </row>
    <row r="25" spans="3:7" x14ac:dyDescent="0.2">
      <c r="C25" s="11" t="s">
        <v>24</v>
      </c>
      <c r="D25" s="11"/>
      <c r="E25" s="11"/>
      <c r="F25" s="20">
        <v>0</v>
      </c>
      <c r="G25" s="19"/>
    </row>
    <row r="26" spans="3:7" x14ac:dyDescent="0.2">
      <c r="C26" s="37" t="s">
        <v>25</v>
      </c>
      <c r="D26" s="38"/>
      <c r="E26" s="11"/>
      <c r="F26" s="20"/>
      <c r="G26" s="12"/>
    </row>
    <row r="27" spans="3:7" x14ac:dyDescent="0.2">
      <c r="C27" s="37"/>
      <c r="D27" s="38"/>
      <c r="E27" s="11"/>
      <c r="F27" s="20"/>
      <c r="G27" s="12"/>
    </row>
    <row r="28" spans="3:7" ht="13.5" thickBot="1" x14ac:dyDescent="0.25">
      <c r="C28" s="35" t="s">
        <v>26</v>
      </c>
      <c r="D28" s="82"/>
      <c r="E28" s="35"/>
      <c r="F28" s="36">
        <f>SUM(F25:F27)</f>
        <v>0</v>
      </c>
      <c r="G28" s="17"/>
    </row>
    <row r="29" spans="3:7" x14ac:dyDescent="0.2">
      <c r="C29" s="83" t="s">
        <v>27</v>
      </c>
      <c r="D29" s="68"/>
      <c r="E29" s="84"/>
      <c r="F29" s="33">
        <v>19203</v>
      </c>
      <c r="G29" s="32"/>
    </row>
    <row r="30" spans="3:7" x14ac:dyDescent="0.2">
      <c r="C30" s="83"/>
      <c r="D30" s="78" t="s">
        <v>80</v>
      </c>
      <c r="E30" s="85">
        <v>4</v>
      </c>
      <c r="F30" s="33">
        <v>68</v>
      </c>
      <c r="G30" s="12" t="s">
        <v>29</v>
      </c>
    </row>
    <row r="31" spans="3:7" x14ac:dyDescent="0.2">
      <c r="C31" s="86"/>
      <c r="D31" s="87" t="s">
        <v>80</v>
      </c>
      <c r="E31" s="88">
        <v>11</v>
      </c>
      <c r="F31" s="89">
        <v>17</v>
      </c>
      <c r="G31" s="12" t="s">
        <v>29</v>
      </c>
    </row>
    <row r="32" spans="3:7" x14ac:dyDescent="0.2">
      <c r="C32" s="40"/>
      <c r="D32" s="87" t="s">
        <v>80</v>
      </c>
      <c r="E32" s="40">
        <v>18</v>
      </c>
      <c r="F32" s="48">
        <v>51</v>
      </c>
      <c r="G32" s="12" t="s">
        <v>29</v>
      </c>
    </row>
    <row r="33" spans="3:11" x14ac:dyDescent="0.2">
      <c r="C33" s="40"/>
      <c r="D33" s="87" t="s">
        <v>80</v>
      </c>
      <c r="E33" s="40">
        <v>25</v>
      </c>
      <c r="F33" s="48">
        <v>170</v>
      </c>
      <c r="G33" s="12" t="s">
        <v>29</v>
      </c>
    </row>
    <row r="34" spans="3:11" x14ac:dyDescent="0.2">
      <c r="C34" s="44" t="s">
        <v>28</v>
      </c>
      <c r="D34" s="68"/>
      <c r="E34" s="85"/>
      <c r="F34" s="33">
        <v>0</v>
      </c>
      <c r="G34" s="12"/>
    </row>
    <row r="35" spans="3:11" ht="13.5" thickBot="1" x14ac:dyDescent="0.25">
      <c r="C35" s="17" t="s">
        <v>30</v>
      </c>
      <c r="D35" s="42"/>
      <c r="E35" s="35"/>
      <c r="F35" s="36">
        <f>SUM(F29:F34)</f>
        <v>19509</v>
      </c>
      <c r="G35" s="43"/>
    </row>
    <row r="36" spans="3:11" x14ac:dyDescent="0.2">
      <c r="C36" s="32" t="s">
        <v>31</v>
      </c>
      <c r="D36" s="32"/>
      <c r="E36" s="32"/>
      <c r="F36" s="33">
        <v>198837</v>
      </c>
      <c r="G36" s="32"/>
      <c r="K36" s="2" t="s">
        <v>85</v>
      </c>
    </row>
    <row r="37" spans="3:11" x14ac:dyDescent="0.2">
      <c r="C37" s="71" t="s">
        <v>32</v>
      </c>
      <c r="D37" s="78"/>
      <c r="E37" s="38"/>
      <c r="F37" s="13"/>
      <c r="G37" s="12"/>
    </row>
    <row r="38" spans="3:11" x14ac:dyDescent="0.2">
      <c r="C38" s="90"/>
      <c r="D38" s="78" t="s">
        <v>80</v>
      </c>
      <c r="E38" s="11">
        <v>13</v>
      </c>
      <c r="F38" s="20">
        <v>60724</v>
      </c>
      <c r="G38" s="78" t="s">
        <v>84</v>
      </c>
    </row>
    <row r="39" spans="3:11" x14ac:dyDescent="0.2">
      <c r="C39" s="90"/>
      <c r="D39" s="78" t="s">
        <v>80</v>
      </c>
      <c r="E39" s="11">
        <v>18</v>
      </c>
      <c r="F39" s="20">
        <v>-180</v>
      </c>
      <c r="G39" s="91" t="s">
        <v>86</v>
      </c>
    </row>
    <row r="40" spans="3:11" x14ac:dyDescent="0.2">
      <c r="C40" s="90"/>
      <c r="D40" s="78" t="s">
        <v>80</v>
      </c>
      <c r="E40" s="11">
        <v>26</v>
      </c>
      <c r="F40" s="20">
        <v>3000</v>
      </c>
      <c r="G40" s="91" t="s">
        <v>87</v>
      </c>
    </row>
    <row r="41" spans="3:11" ht="13.5" thickBot="1" x14ac:dyDescent="0.25">
      <c r="C41" s="35" t="s">
        <v>33</v>
      </c>
      <c r="D41" s="35"/>
      <c r="E41" s="35"/>
      <c r="F41" s="36">
        <f>SUM(F36:F40)</f>
        <v>262381</v>
      </c>
      <c r="G41" s="46"/>
    </row>
    <row r="42" spans="3:11" x14ac:dyDescent="0.2">
      <c r="C42" s="32" t="s">
        <v>34</v>
      </c>
      <c r="D42" s="31"/>
      <c r="E42" s="32"/>
      <c r="F42" s="33">
        <v>263456</v>
      </c>
      <c r="G42" s="32"/>
    </row>
    <row r="43" spans="3:11" x14ac:dyDescent="0.2">
      <c r="C43" s="39" t="s">
        <v>35</v>
      </c>
      <c r="D43" s="78" t="s">
        <v>80</v>
      </c>
      <c r="E43" s="45">
        <v>13</v>
      </c>
      <c r="F43" s="13">
        <v>32135</v>
      </c>
      <c r="G43" s="12" t="s">
        <v>88</v>
      </c>
    </row>
    <row r="44" spans="3:11" x14ac:dyDescent="0.2">
      <c r="C44" s="27"/>
      <c r="D44" s="78" t="s">
        <v>80</v>
      </c>
      <c r="E44" s="38">
        <v>14</v>
      </c>
      <c r="F44" s="13">
        <v>1500</v>
      </c>
      <c r="G44" s="12" t="s">
        <v>89</v>
      </c>
    </row>
    <row r="45" spans="3:11" ht="13.5" thickBot="1" x14ac:dyDescent="0.25">
      <c r="C45" s="37"/>
      <c r="D45" s="25"/>
      <c r="E45" s="11"/>
      <c r="F45" s="20"/>
      <c r="G45" s="19"/>
    </row>
    <row r="46" spans="3:11" ht="13.5" thickBot="1" x14ac:dyDescent="0.25">
      <c r="C46" s="64" t="s">
        <v>37</v>
      </c>
      <c r="D46" s="65"/>
      <c r="E46" s="65"/>
      <c r="F46" s="92">
        <f>SUM(F42:F45)</f>
        <v>297091</v>
      </c>
      <c r="G46" s="93"/>
    </row>
    <row r="47" spans="3:11" x14ac:dyDescent="0.2">
      <c r="C47" s="68" t="s">
        <v>46</v>
      </c>
      <c r="D47" s="68"/>
      <c r="E47" s="68"/>
      <c r="F47" s="69">
        <v>10099</v>
      </c>
      <c r="G47" s="63"/>
    </row>
    <row r="48" spans="3:11" x14ac:dyDescent="0.2">
      <c r="C48" s="40" t="s">
        <v>47</v>
      </c>
      <c r="D48" s="78" t="s">
        <v>80</v>
      </c>
      <c r="E48" s="40">
        <v>13</v>
      </c>
      <c r="F48" s="48">
        <v>20007</v>
      </c>
      <c r="G48" s="49" t="s">
        <v>90</v>
      </c>
    </row>
    <row r="49" spans="3:7" x14ac:dyDescent="0.2">
      <c r="C49" s="40"/>
      <c r="D49" s="40"/>
      <c r="E49" s="40">
        <v>26</v>
      </c>
      <c r="F49" s="48">
        <v>1167</v>
      </c>
      <c r="G49" s="49"/>
    </row>
    <row r="50" spans="3:7" ht="13.5" thickBot="1" x14ac:dyDescent="0.25">
      <c r="C50" s="88"/>
      <c r="D50" s="88"/>
      <c r="E50" s="88"/>
      <c r="F50" s="94">
        <v>0</v>
      </c>
      <c r="G50" s="55"/>
    </row>
    <row r="51" spans="3:7" ht="13.5" thickBot="1" x14ac:dyDescent="0.25">
      <c r="C51" s="57" t="s">
        <v>49</v>
      </c>
      <c r="D51" s="58"/>
      <c r="E51" s="58"/>
      <c r="F51" s="59">
        <f>F47+F48+F49+F50</f>
        <v>31273</v>
      </c>
      <c r="G51" s="95"/>
    </row>
    <row r="52" spans="3:7" x14ac:dyDescent="0.2">
      <c r="C52" s="68" t="s">
        <v>54</v>
      </c>
      <c r="D52" s="68"/>
      <c r="E52" s="68"/>
      <c r="F52" s="69">
        <v>27665</v>
      </c>
      <c r="G52" s="68"/>
    </row>
    <row r="53" spans="3:7" x14ac:dyDescent="0.2">
      <c r="C53" s="71" t="s">
        <v>55</v>
      </c>
      <c r="D53" s="96"/>
      <c r="E53" s="32">
        <v>0</v>
      </c>
      <c r="F53" s="33">
        <v>0</v>
      </c>
      <c r="G53" s="72" t="s">
        <v>91</v>
      </c>
    </row>
    <row r="54" spans="3:7" x14ac:dyDescent="0.2">
      <c r="C54" s="27"/>
      <c r="D54" s="38"/>
      <c r="E54" s="38"/>
      <c r="F54" s="13"/>
      <c r="G54" s="12"/>
    </row>
    <row r="55" spans="3:7" ht="13.5" thickBot="1" x14ac:dyDescent="0.25">
      <c r="C55" s="35" t="s">
        <v>57</v>
      </c>
      <c r="D55" s="35"/>
      <c r="E55" s="35"/>
      <c r="F55" s="36">
        <f>SUM(F52:F54)</f>
        <v>27665</v>
      </c>
      <c r="G55" s="43"/>
    </row>
    <row r="56" spans="3:7" x14ac:dyDescent="0.2">
      <c r="C56" s="32" t="s">
        <v>58</v>
      </c>
      <c r="D56" s="32"/>
      <c r="E56" s="32"/>
      <c r="F56" s="33">
        <v>878</v>
      </c>
      <c r="G56" s="34"/>
    </row>
    <row r="57" spans="3:7" x14ac:dyDescent="0.2">
      <c r="C57" s="27" t="s">
        <v>59</v>
      </c>
      <c r="D57" s="78"/>
      <c r="E57" s="38">
        <v>0</v>
      </c>
      <c r="F57" s="33">
        <v>0</v>
      </c>
      <c r="G57" s="12" t="s">
        <v>92</v>
      </c>
    </row>
    <row r="58" spans="3:7" x14ac:dyDescent="0.2">
      <c r="C58" s="27"/>
      <c r="D58" s="38"/>
      <c r="E58" s="38"/>
      <c r="F58" s="33"/>
      <c r="G58" s="12"/>
    </row>
    <row r="59" spans="3:7" ht="13.5" thickBot="1" x14ac:dyDescent="0.25">
      <c r="C59" s="35" t="s">
        <v>61</v>
      </c>
      <c r="D59" s="35"/>
      <c r="E59" s="35"/>
      <c r="F59" s="36">
        <f>SUM(F56:F58)</f>
        <v>878</v>
      </c>
      <c r="G59" s="43"/>
    </row>
    <row r="60" spans="3:7" x14ac:dyDescent="0.2">
      <c r="C60" s="73" t="s">
        <v>62</v>
      </c>
      <c r="D60" s="73"/>
      <c r="E60" s="73"/>
      <c r="F60" s="74">
        <v>9130</v>
      </c>
      <c r="G60" s="75"/>
    </row>
    <row r="61" spans="3:7" x14ac:dyDescent="0.2">
      <c r="C61" s="71" t="s">
        <v>63</v>
      </c>
      <c r="D61" s="78"/>
      <c r="E61" s="38">
        <v>0</v>
      </c>
      <c r="F61" s="33">
        <v>0</v>
      </c>
      <c r="G61" s="12" t="s">
        <v>93</v>
      </c>
    </row>
    <row r="62" spans="3:7" x14ac:dyDescent="0.2">
      <c r="C62" s="71"/>
      <c r="D62" s="38"/>
      <c r="E62" s="38"/>
      <c r="F62" s="33"/>
      <c r="G62" s="12"/>
    </row>
    <row r="63" spans="3:7" ht="13.5" thickBot="1" x14ac:dyDescent="0.25">
      <c r="C63" s="35" t="s">
        <v>65</v>
      </c>
      <c r="D63" s="35"/>
      <c r="E63" s="35"/>
      <c r="F63" s="36">
        <f>SUM(F60:F62)</f>
        <v>9130</v>
      </c>
      <c r="G63" s="43"/>
    </row>
    <row r="64" spans="3:7" x14ac:dyDescent="0.2">
      <c r="C64" s="32" t="s">
        <v>66</v>
      </c>
      <c r="D64" s="38"/>
      <c r="E64" s="32"/>
      <c r="F64" s="33">
        <v>263</v>
      </c>
      <c r="G64" s="34"/>
    </row>
    <row r="65" spans="3:7" x14ac:dyDescent="0.2">
      <c r="C65" s="27" t="s">
        <v>67</v>
      </c>
      <c r="D65" s="78"/>
      <c r="E65" s="38">
        <v>0</v>
      </c>
      <c r="F65" s="13">
        <v>0</v>
      </c>
      <c r="G65" s="12" t="s">
        <v>94</v>
      </c>
    </row>
    <row r="66" spans="3:7" x14ac:dyDescent="0.2">
      <c r="C66" s="27"/>
      <c r="D66" s="76"/>
      <c r="E66" s="38"/>
      <c r="F66" s="13"/>
      <c r="G66" s="12"/>
    </row>
    <row r="67" spans="3:7" ht="13.5" thickBot="1" x14ac:dyDescent="0.25">
      <c r="C67" s="11" t="s">
        <v>68</v>
      </c>
      <c r="D67" s="11"/>
      <c r="E67" s="11"/>
      <c r="F67" s="20">
        <f>SUM(F64:F66)</f>
        <v>263</v>
      </c>
      <c r="G67" s="47"/>
    </row>
    <row r="68" spans="3:7" x14ac:dyDescent="0.2">
      <c r="C68" s="97" t="s">
        <v>69</v>
      </c>
      <c r="D68" s="98"/>
      <c r="E68" s="98"/>
      <c r="F68" s="99">
        <v>1492</v>
      </c>
      <c r="G68" s="100"/>
    </row>
    <row r="69" spans="3:7" x14ac:dyDescent="0.2">
      <c r="C69" s="101" t="s">
        <v>70</v>
      </c>
      <c r="D69" s="78"/>
      <c r="E69" s="40">
        <v>0</v>
      </c>
      <c r="F69" s="48">
        <v>0</v>
      </c>
      <c r="G69" s="102" t="s">
        <v>95</v>
      </c>
    </row>
    <row r="70" spans="3:7" x14ac:dyDescent="0.2">
      <c r="C70" s="101"/>
      <c r="D70" s="78"/>
      <c r="E70" s="40">
        <v>0</v>
      </c>
      <c r="F70" s="48">
        <v>0</v>
      </c>
      <c r="G70" s="102"/>
    </row>
    <row r="71" spans="3:7" ht="13.5" thickBot="1" x14ac:dyDescent="0.25">
      <c r="C71" s="103" t="s">
        <v>72</v>
      </c>
      <c r="D71" s="104"/>
      <c r="E71" s="104"/>
      <c r="F71" s="105">
        <f>SUM(F68:F70)</f>
        <v>1492</v>
      </c>
      <c r="G71" s="106"/>
    </row>
    <row r="72" spans="3:7" x14ac:dyDescent="0.2">
      <c r="C72" s="97" t="s">
        <v>73</v>
      </c>
      <c r="D72" s="98"/>
      <c r="E72" s="98"/>
      <c r="F72" s="99">
        <v>35472</v>
      </c>
      <c r="G72" s="100"/>
    </row>
    <row r="73" spans="3:7" x14ac:dyDescent="0.2">
      <c r="C73" s="101" t="s">
        <v>74</v>
      </c>
      <c r="D73" s="78" t="s">
        <v>80</v>
      </c>
      <c r="E73" s="40">
        <v>14</v>
      </c>
      <c r="F73" s="48">
        <v>4993</v>
      </c>
      <c r="G73" s="107" t="s">
        <v>96</v>
      </c>
    </row>
    <row r="74" spans="3:7" x14ac:dyDescent="0.2">
      <c r="C74" s="101"/>
      <c r="D74" s="78"/>
      <c r="E74" s="40">
        <v>0</v>
      </c>
      <c r="F74" s="48">
        <v>0</v>
      </c>
      <c r="G74" s="102"/>
    </row>
    <row r="75" spans="3:7" ht="13.5" thickBot="1" x14ac:dyDescent="0.25">
      <c r="C75" s="103" t="s">
        <v>76</v>
      </c>
      <c r="D75" s="104"/>
      <c r="E75" s="104"/>
      <c r="F75" s="105">
        <f>SUM(F72:F74)</f>
        <v>40465</v>
      </c>
      <c r="G75" s="106"/>
    </row>
    <row r="76" spans="3:7" ht="12.6" customHeight="1" x14ac:dyDescent="0.2">
      <c r="F76" s="108">
        <f>F16+F20+F35+F41+F46+F51+F55+F59+F63+F67+F71+F75</f>
        <v>2401740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5"/>
  <sheetViews>
    <sheetView topLeftCell="C1" workbookViewId="0">
      <selection activeCell="M71" sqref="M71"/>
    </sheetView>
  </sheetViews>
  <sheetFormatPr defaultRowHeight="12.75" x14ac:dyDescent="0.2"/>
  <cols>
    <col min="1" max="2" width="0" style="2" hidden="1" customWidth="1"/>
    <col min="3" max="3" width="20.28515625" style="2" customWidth="1"/>
    <col min="4" max="4" width="9.140625" style="2"/>
    <col min="5" max="5" width="6.5703125" style="2" customWidth="1"/>
    <col min="6" max="6" width="15.28515625" style="2" customWidth="1"/>
    <col min="7" max="7" width="27.28515625" style="2" bestFit="1" customWidth="1"/>
    <col min="8" max="256" width="9.140625" style="2"/>
    <col min="257" max="258" width="0" style="2" hidden="1" customWidth="1"/>
    <col min="259" max="259" width="20.28515625" style="2" customWidth="1"/>
    <col min="260" max="260" width="9.140625" style="2"/>
    <col min="261" max="261" width="6.5703125" style="2" customWidth="1"/>
    <col min="262" max="262" width="15.28515625" style="2" customWidth="1"/>
    <col min="263" max="263" width="27.28515625" style="2" bestFit="1" customWidth="1"/>
    <col min="264" max="512" width="9.140625" style="2"/>
    <col min="513" max="514" width="0" style="2" hidden="1" customWidth="1"/>
    <col min="515" max="515" width="20.28515625" style="2" customWidth="1"/>
    <col min="516" max="516" width="9.140625" style="2"/>
    <col min="517" max="517" width="6.5703125" style="2" customWidth="1"/>
    <col min="518" max="518" width="15.28515625" style="2" customWidth="1"/>
    <col min="519" max="519" width="27.28515625" style="2" bestFit="1" customWidth="1"/>
    <col min="520" max="768" width="9.140625" style="2"/>
    <col min="769" max="770" width="0" style="2" hidden="1" customWidth="1"/>
    <col min="771" max="771" width="20.28515625" style="2" customWidth="1"/>
    <col min="772" max="772" width="9.140625" style="2"/>
    <col min="773" max="773" width="6.5703125" style="2" customWidth="1"/>
    <col min="774" max="774" width="15.28515625" style="2" customWidth="1"/>
    <col min="775" max="775" width="27.28515625" style="2" bestFit="1" customWidth="1"/>
    <col min="776" max="1024" width="9.140625" style="2"/>
    <col min="1025" max="1026" width="0" style="2" hidden="1" customWidth="1"/>
    <col min="1027" max="1027" width="20.28515625" style="2" customWidth="1"/>
    <col min="1028" max="1028" width="9.140625" style="2"/>
    <col min="1029" max="1029" width="6.5703125" style="2" customWidth="1"/>
    <col min="1030" max="1030" width="15.28515625" style="2" customWidth="1"/>
    <col min="1031" max="1031" width="27.28515625" style="2" bestFit="1" customWidth="1"/>
    <col min="1032" max="1280" width="9.140625" style="2"/>
    <col min="1281" max="1282" width="0" style="2" hidden="1" customWidth="1"/>
    <col min="1283" max="1283" width="20.28515625" style="2" customWidth="1"/>
    <col min="1284" max="1284" width="9.140625" style="2"/>
    <col min="1285" max="1285" width="6.5703125" style="2" customWidth="1"/>
    <col min="1286" max="1286" width="15.28515625" style="2" customWidth="1"/>
    <col min="1287" max="1287" width="27.28515625" style="2" bestFit="1" customWidth="1"/>
    <col min="1288" max="1536" width="9.140625" style="2"/>
    <col min="1537" max="1538" width="0" style="2" hidden="1" customWidth="1"/>
    <col min="1539" max="1539" width="20.28515625" style="2" customWidth="1"/>
    <col min="1540" max="1540" width="9.140625" style="2"/>
    <col min="1541" max="1541" width="6.5703125" style="2" customWidth="1"/>
    <col min="1542" max="1542" width="15.28515625" style="2" customWidth="1"/>
    <col min="1543" max="1543" width="27.28515625" style="2" bestFit="1" customWidth="1"/>
    <col min="1544" max="1792" width="9.140625" style="2"/>
    <col min="1793" max="1794" width="0" style="2" hidden="1" customWidth="1"/>
    <col min="1795" max="1795" width="20.28515625" style="2" customWidth="1"/>
    <col min="1796" max="1796" width="9.140625" style="2"/>
    <col min="1797" max="1797" width="6.5703125" style="2" customWidth="1"/>
    <col min="1798" max="1798" width="15.28515625" style="2" customWidth="1"/>
    <col min="1799" max="1799" width="27.28515625" style="2" bestFit="1" customWidth="1"/>
    <col min="1800" max="2048" width="9.140625" style="2"/>
    <col min="2049" max="2050" width="0" style="2" hidden="1" customWidth="1"/>
    <col min="2051" max="2051" width="20.28515625" style="2" customWidth="1"/>
    <col min="2052" max="2052" width="9.140625" style="2"/>
    <col min="2053" max="2053" width="6.5703125" style="2" customWidth="1"/>
    <col min="2054" max="2054" width="15.28515625" style="2" customWidth="1"/>
    <col min="2055" max="2055" width="27.28515625" style="2" bestFit="1" customWidth="1"/>
    <col min="2056" max="2304" width="9.140625" style="2"/>
    <col min="2305" max="2306" width="0" style="2" hidden="1" customWidth="1"/>
    <col min="2307" max="2307" width="20.28515625" style="2" customWidth="1"/>
    <col min="2308" max="2308" width="9.140625" style="2"/>
    <col min="2309" max="2309" width="6.5703125" style="2" customWidth="1"/>
    <col min="2310" max="2310" width="15.28515625" style="2" customWidth="1"/>
    <col min="2311" max="2311" width="27.28515625" style="2" bestFit="1" customWidth="1"/>
    <col min="2312" max="2560" width="9.140625" style="2"/>
    <col min="2561" max="2562" width="0" style="2" hidden="1" customWidth="1"/>
    <col min="2563" max="2563" width="20.28515625" style="2" customWidth="1"/>
    <col min="2564" max="2564" width="9.140625" style="2"/>
    <col min="2565" max="2565" width="6.5703125" style="2" customWidth="1"/>
    <col min="2566" max="2566" width="15.28515625" style="2" customWidth="1"/>
    <col min="2567" max="2567" width="27.28515625" style="2" bestFit="1" customWidth="1"/>
    <col min="2568" max="2816" width="9.140625" style="2"/>
    <col min="2817" max="2818" width="0" style="2" hidden="1" customWidth="1"/>
    <col min="2819" max="2819" width="20.28515625" style="2" customWidth="1"/>
    <col min="2820" max="2820" width="9.140625" style="2"/>
    <col min="2821" max="2821" width="6.5703125" style="2" customWidth="1"/>
    <col min="2822" max="2822" width="15.28515625" style="2" customWidth="1"/>
    <col min="2823" max="2823" width="27.28515625" style="2" bestFit="1" customWidth="1"/>
    <col min="2824" max="3072" width="9.140625" style="2"/>
    <col min="3073" max="3074" width="0" style="2" hidden="1" customWidth="1"/>
    <col min="3075" max="3075" width="20.28515625" style="2" customWidth="1"/>
    <col min="3076" max="3076" width="9.140625" style="2"/>
    <col min="3077" max="3077" width="6.5703125" style="2" customWidth="1"/>
    <col min="3078" max="3078" width="15.28515625" style="2" customWidth="1"/>
    <col min="3079" max="3079" width="27.28515625" style="2" bestFit="1" customWidth="1"/>
    <col min="3080" max="3328" width="9.140625" style="2"/>
    <col min="3329" max="3330" width="0" style="2" hidden="1" customWidth="1"/>
    <col min="3331" max="3331" width="20.28515625" style="2" customWidth="1"/>
    <col min="3332" max="3332" width="9.140625" style="2"/>
    <col min="3333" max="3333" width="6.5703125" style="2" customWidth="1"/>
    <col min="3334" max="3334" width="15.28515625" style="2" customWidth="1"/>
    <col min="3335" max="3335" width="27.28515625" style="2" bestFit="1" customWidth="1"/>
    <col min="3336" max="3584" width="9.140625" style="2"/>
    <col min="3585" max="3586" width="0" style="2" hidden="1" customWidth="1"/>
    <col min="3587" max="3587" width="20.28515625" style="2" customWidth="1"/>
    <col min="3588" max="3588" width="9.140625" style="2"/>
    <col min="3589" max="3589" width="6.5703125" style="2" customWidth="1"/>
    <col min="3590" max="3590" width="15.28515625" style="2" customWidth="1"/>
    <col min="3591" max="3591" width="27.28515625" style="2" bestFit="1" customWidth="1"/>
    <col min="3592" max="3840" width="9.140625" style="2"/>
    <col min="3841" max="3842" width="0" style="2" hidden="1" customWidth="1"/>
    <col min="3843" max="3843" width="20.28515625" style="2" customWidth="1"/>
    <col min="3844" max="3844" width="9.140625" style="2"/>
    <col min="3845" max="3845" width="6.5703125" style="2" customWidth="1"/>
    <col min="3846" max="3846" width="15.28515625" style="2" customWidth="1"/>
    <col min="3847" max="3847" width="27.28515625" style="2" bestFit="1" customWidth="1"/>
    <col min="3848" max="4096" width="9.140625" style="2"/>
    <col min="4097" max="4098" width="0" style="2" hidden="1" customWidth="1"/>
    <col min="4099" max="4099" width="20.28515625" style="2" customWidth="1"/>
    <col min="4100" max="4100" width="9.140625" style="2"/>
    <col min="4101" max="4101" width="6.5703125" style="2" customWidth="1"/>
    <col min="4102" max="4102" width="15.28515625" style="2" customWidth="1"/>
    <col min="4103" max="4103" width="27.28515625" style="2" bestFit="1" customWidth="1"/>
    <col min="4104" max="4352" width="9.140625" style="2"/>
    <col min="4353" max="4354" width="0" style="2" hidden="1" customWidth="1"/>
    <col min="4355" max="4355" width="20.28515625" style="2" customWidth="1"/>
    <col min="4356" max="4356" width="9.140625" style="2"/>
    <col min="4357" max="4357" width="6.5703125" style="2" customWidth="1"/>
    <col min="4358" max="4358" width="15.28515625" style="2" customWidth="1"/>
    <col min="4359" max="4359" width="27.28515625" style="2" bestFit="1" customWidth="1"/>
    <col min="4360" max="4608" width="9.140625" style="2"/>
    <col min="4609" max="4610" width="0" style="2" hidden="1" customWidth="1"/>
    <col min="4611" max="4611" width="20.28515625" style="2" customWidth="1"/>
    <col min="4612" max="4612" width="9.140625" style="2"/>
    <col min="4613" max="4613" width="6.5703125" style="2" customWidth="1"/>
    <col min="4614" max="4614" width="15.28515625" style="2" customWidth="1"/>
    <col min="4615" max="4615" width="27.28515625" style="2" bestFit="1" customWidth="1"/>
    <col min="4616" max="4864" width="9.140625" style="2"/>
    <col min="4865" max="4866" width="0" style="2" hidden="1" customWidth="1"/>
    <col min="4867" max="4867" width="20.28515625" style="2" customWidth="1"/>
    <col min="4868" max="4868" width="9.140625" style="2"/>
    <col min="4869" max="4869" width="6.5703125" style="2" customWidth="1"/>
    <col min="4870" max="4870" width="15.28515625" style="2" customWidth="1"/>
    <col min="4871" max="4871" width="27.28515625" style="2" bestFit="1" customWidth="1"/>
    <col min="4872" max="5120" width="9.140625" style="2"/>
    <col min="5121" max="5122" width="0" style="2" hidden="1" customWidth="1"/>
    <col min="5123" max="5123" width="20.28515625" style="2" customWidth="1"/>
    <col min="5124" max="5124" width="9.140625" style="2"/>
    <col min="5125" max="5125" width="6.5703125" style="2" customWidth="1"/>
    <col min="5126" max="5126" width="15.28515625" style="2" customWidth="1"/>
    <col min="5127" max="5127" width="27.28515625" style="2" bestFit="1" customWidth="1"/>
    <col min="5128" max="5376" width="9.140625" style="2"/>
    <col min="5377" max="5378" width="0" style="2" hidden="1" customWidth="1"/>
    <col min="5379" max="5379" width="20.28515625" style="2" customWidth="1"/>
    <col min="5380" max="5380" width="9.140625" style="2"/>
    <col min="5381" max="5381" width="6.5703125" style="2" customWidth="1"/>
    <col min="5382" max="5382" width="15.28515625" style="2" customWidth="1"/>
    <col min="5383" max="5383" width="27.28515625" style="2" bestFit="1" customWidth="1"/>
    <col min="5384" max="5632" width="9.140625" style="2"/>
    <col min="5633" max="5634" width="0" style="2" hidden="1" customWidth="1"/>
    <col min="5635" max="5635" width="20.28515625" style="2" customWidth="1"/>
    <col min="5636" max="5636" width="9.140625" style="2"/>
    <col min="5637" max="5637" width="6.5703125" style="2" customWidth="1"/>
    <col min="5638" max="5638" width="15.28515625" style="2" customWidth="1"/>
    <col min="5639" max="5639" width="27.28515625" style="2" bestFit="1" customWidth="1"/>
    <col min="5640" max="5888" width="9.140625" style="2"/>
    <col min="5889" max="5890" width="0" style="2" hidden="1" customWidth="1"/>
    <col min="5891" max="5891" width="20.28515625" style="2" customWidth="1"/>
    <col min="5892" max="5892" width="9.140625" style="2"/>
    <col min="5893" max="5893" width="6.5703125" style="2" customWidth="1"/>
    <col min="5894" max="5894" width="15.28515625" style="2" customWidth="1"/>
    <col min="5895" max="5895" width="27.28515625" style="2" bestFit="1" customWidth="1"/>
    <col min="5896" max="6144" width="9.140625" style="2"/>
    <col min="6145" max="6146" width="0" style="2" hidden="1" customWidth="1"/>
    <col min="6147" max="6147" width="20.28515625" style="2" customWidth="1"/>
    <col min="6148" max="6148" width="9.140625" style="2"/>
    <col min="6149" max="6149" width="6.5703125" style="2" customWidth="1"/>
    <col min="6150" max="6150" width="15.28515625" style="2" customWidth="1"/>
    <col min="6151" max="6151" width="27.28515625" style="2" bestFit="1" customWidth="1"/>
    <col min="6152" max="6400" width="9.140625" style="2"/>
    <col min="6401" max="6402" width="0" style="2" hidden="1" customWidth="1"/>
    <col min="6403" max="6403" width="20.28515625" style="2" customWidth="1"/>
    <col min="6404" max="6404" width="9.140625" style="2"/>
    <col min="6405" max="6405" width="6.5703125" style="2" customWidth="1"/>
    <col min="6406" max="6406" width="15.28515625" style="2" customWidth="1"/>
    <col min="6407" max="6407" width="27.28515625" style="2" bestFit="1" customWidth="1"/>
    <col min="6408" max="6656" width="9.140625" style="2"/>
    <col min="6657" max="6658" width="0" style="2" hidden="1" customWidth="1"/>
    <col min="6659" max="6659" width="20.28515625" style="2" customWidth="1"/>
    <col min="6660" max="6660" width="9.140625" style="2"/>
    <col min="6661" max="6661" width="6.5703125" style="2" customWidth="1"/>
    <col min="6662" max="6662" width="15.28515625" style="2" customWidth="1"/>
    <col min="6663" max="6663" width="27.28515625" style="2" bestFit="1" customWidth="1"/>
    <col min="6664" max="6912" width="9.140625" style="2"/>
    <col min="6913" max="6914" width="0" style="2" hidden="1" customWidth="1"/>
    <col min="6915" max="6915" width="20.28515625" style="2" customWidth="1"/>
    <col min="6916" max="6916" width="9.140625" style="2"/>
    <col min="6917" max="6917" width="6.5703125" style="2" customWidth="1"/>
    <col min="6918" max="6918" width="15.28515625" style="2" customWidth="1"/>
    <col min="6919" max="6919" width="27.28515625" style="2" bestFit="1" customWidth="1"/>
    <col min="6920" max="7168" width="9.140625" style="2"/>
    <col min="7169" max="7170" width="0" style="2" hidden="1" customWidth="1"/>
    <col min="7171" max="7171" width="20.28515625" style="2" customWidth="1"/>
    <col min="7172" max="7172" width="9.140625" style="2"/>
    <col min="7173" max="7173" width="6.5703125" style="2" customWidth="1"/>
    <col min="7174" max="7174" width="15.28515625" style="2" customWidth="1"/>
    <col min="7175" max="7175" width="27.28515625" style="2" bestFit="1" customWidth="1"/>
    <col min="7176" max="7424" width="9.140625" style="2"/>
    <col min="7425" max="7426" width="0" style="2" hidden="1" customWidth="1"/>
    <col min="7427" max="7427" width="20.28515625" style="2" customWidth="1"/>
    <col min="7428" max="7428" width="9.140625" style="2"/>
    <col min="7429" max="7429" width="6.5703125" style="2" customWidth="1"/>
    <col min="7430" max="7430" width="15.28515625" style="2" customWidth="1"/>
    <col min="7431" max="7431" width="27.28515625" style="2" bestFit="1" customWidth="1"/>
    <col min="7432" max="7680" width="9.140625" style="2"/>
    <col min="7681" max="7682" width="0" style="2" hidden="1" customWidth="1"/>
    <col min="7683" max="7683" width="20.28515625" style="2" customWidth="1"/>
    <col min="7684" max="7684" width="9.140625" style="2"/>
    <col min="7685" max="7685" width="6.5703125" style="2" customWidth="1"/>
    <col min="7686" max="7686" width="15.28515625" style="2" customWidth="1"/>
    <col min="7687" max="7687" width="27.28515625" style="2" bestFit="1" customWidth="1"/>
    <col min="7688" max="7936" width="9.140625" style="2"/>
    <col min="7937" max="7938" width="0" style="2" hidden="1" customWidth="1"/>
    <col min="7939" max="7939" width="20.28515625" style="2" customWidth="1"/>
    <col min="7940" max="7940" width="9.140625" style="2"/>
    <col min="7941" max="7941" width="6.5703125" style="2" customWidth="1"/>
    <col min="7942" max="7942" width="15.28515625" style="2" customWidth="1"/>
    <col min="7943" max="7943" width="27.28515625" style="2" bestFit="1" customWidth="1"/>
    <col min="7944" max="8192" width="9.140625" style="2"/>
    <col min="8193" max="8194" width="0" style="2" hidden="1" customWidth="1"/>
    <col min="8195" max="8195" width="20.28515625" style="2" customWidth="1"/>
    <col min="8196" max="8196" width="9.140625" style="2"/>
    <col min="8197" max="8197" width="6.5703125" style="2" customWidth="1"/>
    <col min="8198" max="8198" width="15.28515625" style="2" customWidth="1"/>
    <col min="8199" max="8199" width="27.28515625" style="2" bestFit="1" customWidth="1"/>
    <col min="8200" max="8448" width="9.140625" style="2"/>
    <col min="8449" max="8450" width="0" style="2" hidden="1" customWidth="1"/>
    <col min="8451" max="8451" width="20.28515625" style="2" customWidth="1"/>
    <col min="8452" max="8452" width="9.140625" style="2"/>
    <col min="8453" max="8453" width="6.5703125" style="2" customWidth="1"/>
    <col min="8454" max="8454" width="15.28515625" style="2" customWidth="1"/>
    <col min="8455" max="8455" width="27.28515625" style="2" bestFit="1" customWidth="1"/>
    <col min="8456" max="8704" width="9.140625" style="2"/>
    <col min="8705" max="8706" width="0" style="2" hidden="1" customWidth="1"/>
    <col min="8707" max="8707" width="20.28515625" style="2" customWidth="1"/>
    <col min="8708" max="8708" width="9.140625" style="2"/>
    <col min="8709" max="8709" width="6.5703125" style="2" customWidth="1"/>
    <col min="8710" max="8710" width="15.28515625" style="2" customWidth="1"/>
    <col min="8711" max="8711" width="27.28515625" style="2" bestFit="1" customWidth="1"/>
    <col min="8712" max="8960" width="9.140625" style="2"/>
    <col min="8961" max="8962" width="0" style="2" hidden="1" customWidth="1"/>
    <col min="8963" max="8963" width="20.28515625" style="2" customWidth="1"/>
    <col min="8964" max="8964" width="9.140625" style="2"/>
    <col min="8965" max="8965" width="6.5703125" style="2" customWidth="1"/>
    <col min="8966" max="8966" width="15.28515625" style="2" customWidth="1"/>
    <col min="8967" max="8967" width="27.28515625" style="2" bestFit="1" customWidth="1"/>
    <col min="8968" max="9216" width="9.140625" style="2"/>
    <col min="9217" max="9218" width="0" style="2" hidden="1" customWidth="1"/>
    <col min="9219" max="9219" width="20.28515625" style="2" customWidth="1"/>
    <col min="9220" max="9220" width="9.140625" style="2"/>
    <col min="9221" max="9221" width="6.5703125" style="2" customWidth="1"/>
    <col min="9222" max="9222" width="15.28515625" style="2" customWidth="1"/>
    <col min="9223" max="9223" width="27.28515625" style="2" bestFit="1" customWidth="1"/>
    <col min="9224" max="9472" width="9.140625" style="2"/>
    <col min="9473" max="9474" width="0" style="2" hidden="1" customWidth="1"/>
    <col min="9475" max="9475" width="20.28515625" style="2" customWidth="1"/>
    <col min="9476" max="9476" width="9.140625" style="2"/>
    <col min="9477" max="9477" width="6.5703125" style="2" customWidth="1"/>
    <col min="9478" max="9478" width="15.28515625" style="2" customWidth="1"/>
    <col min="9479" max="9479" width="27.28515625" style="2" bestFit="1" customWidth="1"/>
    <col min="9480" max="9728" width="9.140625" style="2"/>
    <col min="9729" max="9730" width="0" style="2" hidden="1" customWidth="1"/>
    <col min="9731" max="9731" width="20.28515625" style="2" customWidth="1"/>
    <col min="9732" max="9732" width="9.140625" style="2"/>
    <col min="9733" max="9733" width="6.5703125" style="2" customWidth="1"/>
    <col min="9734" max="9734" width="15.28515625" style="2" customWidth="1"/>
    <col min="9735" max="9735" width="27.28515625" style="2" bestFit="1" customWidth="1"/>
    <col min="9736" max="9984" width="9.140625" style="2"/>
    <col min="9985" max="9986" width="0" style="2" hidden="1" customWidth="1"/>
    <col min="9987" max="9987" width="20.28515625" style="2" customWidth="1"/>
    <col min="9988" max="9988" width="9.140625" style="2"/>
    <col min="9989" max="9989" width="6.5703125" style="2" customWidth="1"/>
    <col min="9990" max="9990" width="15.28515625" style="2" customWidth="1"/>
    <col min="9991" max="9991" width="27.28515625" style="2" bestFit="1" customWidth="1"/>
    <col min="9992" max="10240" width="9.140625" style="2"/>
    <col min="10241" max="10242" width="0" style="2" hidden="1" customWidth="1"/>
    <col min="10243" max="10243" width="20.28515625" style="2" customWidth="1"/>
    <col min="10244" max="10244" width="9.140625" style="2"/>
    <col min="10245" max="10245" width="6.5703125" style="2" customWidth="1"/>
    <col min="10246" max="10246" width="15.28515625" style="2" customWidth="1"/>
    <col min="10247" max="10247" width="27.28515625" style="2" bestFit="1" customWidth="1"/>
    <col min="10248" max="10496" width="9.140625" style="2"/>
    <col min="10497" max="10498" width="0" style="2" hidden="1" customWidth="1"/>
    <col min="10499" max="10499" width="20.28515625" style="2" customWidth="1"/>
    <col min="10500" max="10500" width="9.140625" style="2"/>
    <col min="10501" max="10501" width="6.5703125" style="2" customWidth="1"/>
    <col min="10502" max="10502" width="15.28515625" style="2" customWidth="1"/>
    <col min="10503" max="10503" width="27.28515625" style="2" bestFit="1" customWidth="1"/>
    <col min="10504" max="10752" width="9.140625" style="2"/>
    <col min="10753" max="10754" width="0" style="2" hidden="1" customWidth="1"/>
    <col min="10755" max="10755" width="20.28515625" style="2" customWidth="1"/>
    <col min="10756" max="10756" width="9.140625" style="2"/>
    <col min="10757" max="10757" width="6.5703125" style="2" customWidth="1"/>
    <col min="10758" max="10758" width="15.28515625" style="2" customWidth="1"/>
    <col min="10759" max="10759" width="27.28515625" style="2" bestFit="1" customWidth="1"/>
    <col min="10760" max="11008" width="9.140625" style="2"/>
    <col min="11009" max="11010" width="0" style="2" hidden="1" customWidth="1"/>
    <col min="11011" max="11011" width="20.28515625" style="2" customWidth="1"/>
    <col min="11012" max="11012" width="9.140625" style="2"/>
    <col min="11013" max="11013" width="6.5703125" style="2" customWidth="1"/>
    <col min="11014" max="11014" width="15.28515625" style="2" customWidth="1"/>
    <col min="11015" max="11015" width="27.28515625" style="2" bestFit="1" customWidth="1"/>
    <col min="11016" max="11264" width="9.140625" style="2"/>
    <col min="11265" max="11266" width="0" style="2" hidden="1" customWidth="1"/>
    <col min="11267" max="11267" width="20.28515625" style="2" customWidth="1"/>
    <col min="11268" max="11268" width="9.140625" style="2"/>
    <col min="11269" max="11269" width="6.5703125" style="2" customWidth="1"/>
    <col min="11270" max="11270" width="15.28515625" style="2" customWidth="1"/>
    <col min="11271" max="11271" width="27.28515625" style="2" bestFit="1" customWidth="1"/>
    <col min="11272" max="11520" width="9.140625" style="2"/>
    <col min="11521" max="11522" width="0" style="2" hidden="1" customWidth="1"/>
    <col min="11523" max="11523" width="20.28515625" style="2" customWidth="1"/>
    <col min="11524" max="11524" width="9.140625" style="2"/>
    <col min="11525" max="11525" width="6.5703125" style="2" customWidth="1"/>
    <col min="11526" max="11526" width="15.28515625" style="2" customWidth="1"/>
    <col min="11527" max="11527" width="27.28515625" style="2" bestFit="1" customWidth="1"/>
    <col min="11528" max="11776" width="9.140625" style="2"/>
    <col min="11777" max="11778" width="0" style="2" hidden="1" customWidth="1"/>
    <col min="11779" max="11779" width="20.28515625" style="2" customWidth="1"/>
    <col min="11780" max="11780" width="9.140625" style="2"/>
    <col min="11781" max="11781" width="6.5703125" style="2" customWidth="1"/>
    <col min="11782" max="11782" width="15.28515625" style="2" customWidth="1"/>
    <col min="11783" max="11783" width="27.28515625" style="2" bestFit="1" customWidth="1"/>
    <col min="11784" max="12032" width="9.140625" style="2"/>
    <col min="12033" max="12034" width="0" style="2" hidden="1" customWidth="1"/>
    <col min="12035" max="12035" width="20.28515625" style="2" customWidth="1"/>
    <col min="12036" max="12036" width="9.140625" style="2"/>
    <col min="12037" max="12037" width="6.5703125" style="2" customWidth="1"/>
    <col min="12038" max="12038" width="15.28515625" style="2" customWidth="1"/>
    <col min="12039" max="12039" width="27.28515625" style="2" bestFit="1" customWidth="1"/>
    <col min="12040" max="12288" width="9.140625" style="2"/>
    <col min="12289" max="12290" width="0" style="2" hidden="1" customWidth="1"/>
    <col min="12291" max="12291" width="20.28515625" style="2" customWidth="1"/>
    <col min="12292" max="12292" width="9.140625" style="2"/>
    <col min="12293" max="12293" width="6.5703125" style="2" customWidth="1"/>
    <col min="12294" max="12294" width="15.28515625" style="2" customWidth="1"/>
    <col min="12295" max="12295" width="27.28515625" style="2" bestFit="1" customWidth="1"/>
    <col min="12296" max="12544" width="9.140625" style="2"/>
    <col min="12545" max="12546" width="0" style="2" hidden="1" customWidth="1"/>
    <col min="12547" max="12547" width="20.28515625" style="2" customWidth="1"/>
    <col min="12548" max="12548" width="9.140625" style="2"/>
    <col min="12549" max="12549" width="6.5703125" style="2" customWidth="1"/>
    <col min="12550" max="12550" width="15.28515625" style="2" customWidth="1"/>
    <col min="12551" max="12551" width="27.28515625" style="2" bestFit="1" customWidth="1"/>
    <col min="12552" max="12800" width="9.140625" style="2"/>
    <col min="12801" max="12802" width="0" style="2" hidden="1" customWidth="1"/>
    <col min="12803" max="12803" width="20.28515625" style="2" customWidth="1"/>
    <col min="12804" max="12804" width="9.140625" style="2"/>
    <col min="12805" max="12805" width="6.5703125" style="2" customWidth="1"/>
    <col min="12806" max="12806" width="15.28515625" style="2" customWidth="1"/>
    <col min="12807" max="12807" width="27.28515625" style="2" bestFit="1" customWidth="1"/>
    <col min="12808" max="13056" width="9.140625" style="2"/>
    <col min="13057" max="13058" width="0" style="2" hidden="1" customWidth="1"/>
    <col min="13059" max="13059" width="20.28515625" style="2" customWidth="1"/>
    <col min="13060" max="13060" width="9.140625" style="2"/>
    <col min="13061" max="13061" width="6.5703125" style="2" customWidth="1"/>
    <col min="13062" max="13062" width="15.28515625" style="2" customWidth="1"/>
    <col min="13063" max="13063" width="27.28515625" style="2" bestFit="1" customWidth="1"/>
    <col min="13064" max="13312" width="9.140625" style="2"/>
    <col min="13313" max="13314" width="0" style="2" hidden="1" customWidth="1"/>
    <col min="13315" max="13315" width="20.28515625" style="2" customWidth="1"/>
    <col min="13316" max="13316" width="9.140625" style="2"/>
    <col min="13317" max="13317" width="6.5703125" style="2" customWidth="1"/>
    <col min="13318" max="13318" width="15.28515625" style="2" customWidth="1"/>
    <col min="13319" max="13319" width="27.28515625" style="2" bestFit="1" customWidth="1"/>
    <col min="13320" max="13568" width="9.140625" style="2"/>
    <col min="13569" max="13570" width="0" style="2" hidden="1" customWidth="1"/>
    <col min="13571" max="13571" width="20.28515625" style="2" customWidth="1"/>
    <col min="13572" max="13572" width="9.140625" style="2"/>
    <col min="13573" max="13573" width="6.5703125" style="2" customWidth="1"/>
    <col min="13574" max="13574" width="15.28515625" style="2" customWidth="1"/>
    <col min="13575" max="13575" width="27.28515625" style="2" bestFit="1" customWidth="1"/>
    <col min="13576" max="13824" width="9.140625" style="2"/>
    <col min="13825" max="13826" width="0" style="2" hidden="1" customWidth="1"/>
    <col min="13827" max="13827" width="20.28515625" style="2" customWidth="1"/>
    <col min="13828" max="13828" width="9.140625" style="2"/>
    <col min="13829" max="13829" width="6.5703125" style="2" customWidth="1"/>
    <col min="13830" max="13830" width="15.28515625" style="2" customWidth="1"/>
    <col min="13831" max="13831" width="27.28515625" style="2" bestFit="1" customWidth="1"/>
    <col min="13832" max="14080" width="9.140625" style="2"/>
    <col min="14081" max="14082" width="0" style="2" hidden="1" customWidth="1"/>
    <col min="14083" max="14083" width="20.28515625" style="2" customWidth="1"/>
    <col min="14084" max="14084" width="9.140625" style="2"/>
    <col min="14085" max="14085" width="6.5703125" style="2" customWidth="1"/>
    <col min="14086" max="14086" width="15.28515625" style="2" customWidth="1"/>
    <col min="14087" max="14087" width="27.28515625" style="2" bestFit="1" customWidth="1"/>
    <col min="14088" max="14336" width="9.140625" style="2"/>
    <col min="14337" max="14338" width="0" style="2" hidden="1" customWidth="1"/>
    <col min="14339" max="14339" width="20.28515625" style="2" customWidth="1"/>
    <col min="14340" max="14340" width="9.140625" style="2"/>
    <col min="14341" max="14341" width="6.5703125" style="2" customWidth="1"/>
    <col min="14342" max="14342" width="15.28515625" style="2" customWidth="1"/>
    <col min="14343" max="14343" width="27.28515625" style="2" bestFit="1" customWidth="1"/>
    <col min="14344" max="14592" width="9.140625" style="2"/>
    <col min="14593" max="14594" width="0" style="2" hidden="1" customWidth="1"/>
    <col min="14595" max="14595" width="20.28515625" style="2" customWidth="1"/>
    <col min="14596" max="14596" width="9.140625" style="2"/>
    <col min="14597" max="14597" width="6.5703125" style="2" customWidth="1"/>
    <col min="14598" max="14598" width="15.28515625" style="2" customWidth="1"/>
    <col min="14599" max="14599" width="27.28515625" style="2" bestFit="1" customWidth="1"/>
    <col min="14600" max="14848" width="9.140625" style="2"/>
    <col min="14849" max="14850" width="0" style="2" hidden="1" customWidth="1"/>
    <col min="14851" max="14851" width="20.28515625" style="2" customWidth="1"/>
    <col min="14852" max="14852" width="9.140625" style="2"/>
    <col min="14853" max="14853" width="6.5703125" style="2" customWidth="1"/>
    <col min="14854" max="14854" width="15.28515625" style="2" customWidth="1"/>
    <col min="14855" max="14855" width="27.28515625" style="2" bestFit="1" customWidth="1"/>
    <col min="14856" max="15104" width="9.140625" style="2"/>
    <col min="15105" max="15106" width="0" style="2" hidden="1" customWidth="1"/>
    <col min="15107" max="15107" width="20.28515625" style="2" customWidth="1"/>
    <col min="15108" max="15108" width="9.140625" style="2"/>
    <col min="15109" max="15109" width="6.5703125" style="2" customWidth="1"/>
    <col min="15110" max="15110" width="15.28515625" style="2" customWidth="1"/>
    <col min="15111" max="15111" width="27.28515625" style="2" bestFit="1" customWidth="1"/>
    <col min="15112" max="15360" width="9.140625" style="2"/>
    <col min="15361" max="15362" width="0" style="2" hidden="1" customWidth="1"/>
    <col min="15363" max="15363" width="20.28515625" style="2" customWidth="1"/>
    <col min="15364" max="15364" width="9.140625" style="2"/>
    <col min="15365" max="15365" width="6.5703125" style="2" customWidth="1"/>
    <col min="15366" max="15366" width="15.28515625" style="2" customWidth="1"/>
    <col min="15367" max="15367" width="27.28515625" style="2" bestFit="1" customWidth="1"/>
    <col min="15368" max="15616" width="9.140625" style="2"/>
    <col min="15617" max="15618" width="0" style="2" hidden="1" customWidth="1"/>
    <col min="15619" max="15619" width="20.28515625" style="2" customWidth="1"/>
    <col min="15620" max="15620" width="9.140625" style="2"/>
    <col min="15621" max="15621" width="6.5703125" style="2" customWidth="1"/>
    <col min="15622" max="15622" width="15.28515625" style="2" customWidth="1"/>
    <col min="15623" max="15623" width="27.28515625" style="2" bestFit="1" customWidth="1"/>
    <col min="15624" max="15872" width="9.140625" style="2"/>
    <col min="15873" max="15874" width="0" style="2" hidden="1" customWidth="1"/>
    <col min="15875" max="15875" width="20.28515625" style="2" customWidth="1"/>
    <col min="15876" max="15876" width="9.140625" style="2"/>
    <col min="15877" max="15877" width="6.5703125" style="2" customWidth="1"/>
    <col min="15878" max="15878" width="15.28515625" style="2" customWidth="1"/>
    <col min="15879" max="15879" width="27.28515625" style="2" bestFit="1" customWidth="1"/>
    <col min="15880" max="16128" width="9.140625" style="2"/>
    <col min="16129" max="16130" width="0" style="2" hidden="1" customWidth="1"/>
    <col min="16131" max="16131" width="20.28515625" style="2" customWidth="1"/>
    <col min="16132" max="16132" width="9.140625" style="2"/>
    <col min="16133" max="16133" width="6.5703125" style="2" customWidth="1"/>
    <col min="16134" max="16134" width="15.28515625" style="2" customWidth="1"/>
    <col min="16135" max="16135" width="27.28515625" style="2" bestFit="1" customWidth="1"/>
    <col min="16136" max="16384" width="9.140625" style="2"/>
  </cols>
  <sheetData>
    <row r="1" spans="3:8" x14ac:dyDescent="0.2">
      <c r="C1" s="1" t="s">
        <v>0</v>
      </c>
      <c r="D1" s="1"/>
      <c r="E1" s="1"/>
      <c r="F1" s="1"/>
    </row>
    <row r="3" spans="3:8" x14ac:dyDescent="0.2">
      <c r="C3" s="1" t="s">
        <v>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3"/>
    </row>
    <row r="5" spans="3:8" x14ac:dyDescent="0.2">
      <c r="C5" s="1"/>
      <c r="D5" s="1"/>
      <c r="E5" s="1"/>
      <c r="F5" s="1"/>
      <c r="H5" s="3"/>
    </row>
    <row r="6" spans="3:8" x14ac:dyDescent="0.2">
      <c r="C6" s="1"/>
      <c r="D6" s="4"/>
      <c r="E6" s="1"/>
      <c r="F6" s="5" t="s">
        <v>3</v>
      </c>
      <c r="G6" s="6" t="s">
        <v>79</v>
      </c>
      <c r="H6" s="3"/>
    </row>
    <row r="7" spans="3:8" x14ac:dyDescent="0.2">
      <c r="D7" s="1"/>
      <c r="E7" s="1"/>
      <c r="F7" s="1"/>
    </row>
    <row r="8" spans="3:8" x14ac:dyDescent="0.2"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3:8" x14ac:dyDescent="0.2">
      <c r="C9" s="8" t="s">
        <v>9</v>
      </c>
      <c r="D9" s="7"/>
      <c r="E9" s="7"/>
      <c r="F9" s="9">
        <v>1029109</v>
      </c>
      <c r="G9" s="7"/>
    </row>
    <row r="10" spans="3:8" x14ac:dyDescent="0.2">
      <c r="C10" s="10" t="s">
        <v>10</v>
      </c>
      <c r="D10" s="11" t="s">
        <v>97</v>
      </c>
      <c r="E10" s="12">
        <v>13</v>
      </c>
      <c r="F10" s="13">
        <v>54608</v>
      </c>
      <c r="G10" s="12" t="s">
        <v>11</v>
      </c>
    </row>
    <row r="11" spans="3:8" x14ac:dyDescent="0.2">
      <c r="C11" s="10"/>
      <c r="D11" s="11" t="s">
        <v>97</v>
      </c>
      <c r="E11" s="12">
        <v>13</v>
      </c>
      <c r="F11" s="13">
        <v>85431</v>
      </c>
      <c r="G11" s="12" t="s">
        <v>12</v>
      </c>
    </row>
    <row r="12" spans="3:8" ht="13.5" thickBot="1" x14ac:dyDescent="0.25">
      <c r="C12" s="14" t="s">
        <v>13</v>
      </c>
      <c r="D12" s="15"/>
      <c r="E12" s="14"/>
      <c r="F12" s="16">
        <f>SUM(F9:F11)</f>
        <v>1169148</v>
      </c>
      <c r="G12" s="17"/>
    </row>
    <row r="13" spans="3:8" x14ac:dyDescent="0.2">
      <c r="C13" s="11" t="s">
        <v>14</v>
      </c>
      <c r="D13" s="18"/>
      <c r="E13" s="19"/>
      <c r="F13" s="20">
        <v>7862</v>
      </c>
      <c r="G13" s="19"/>
    </row>
    <row r="14" spans="3:8" x14ac:dyDescent="0.2">
      <c r="C14" s="21" t="s">
        <v>15</v>
      </c>
      <c r="D14" s="11" t="s">
        <v>97</v>
      </c>
      <c r="E14" s="19">
        <v>12</v>
      </c>
      <c r="F14" s="20">
        <v>1008</v>
      </c>
      <c r="G14" s="12" t="s">
        <v>16</v>
      </c>
    </row>
    <row r="15" spans="3:8" x14ac:dyDescent="0.2">
      <c r="C15" s="21" t="s">
        <v>17</v>
      </c>
      <c r="D15" s="22"/>
      <c r="E15" s="21"/>
      <c r="F15" s="23">
        <f>SUM(F13:F14)</f>
        <v>8870</v>
      </c>
      <c r="G15" s="19"/>
    </row>
    <row r="16" spans="3:8" x14ac:dyDescent="0.2">
      <c r="C16" s="24" t="s">
        <v>18</v>
      </c>
      <c r="D16" s="18"/>
      <c r="E16" s="25"/>
      <c r="F16" s="26">
        <v>61108</v>
      </c>
      <c r="G16" s="25"/>
    </row>
    <row r="17" spans="3:7" x14ac:dyDescent="0.2">
      <c r="C17" s="27" t="s">
        <v>19</v>
      </c>
      <c r="D17" s="11" t="s">
        <v>97</v>
      </c>
      <c r="E17" s="12">
        <v>13</v>
      </c>
      <c r="F17" s="13">
        <v>7789</v>
      </c>
      <c r="G17" s="12" t="s">
        <v>16</v>
      </c>
    </row>
    <row r="18" spans="3:7" x14ac:dyDescent="0.2">
      <c r="C18" s="28" t="s">
        <v>20</v>
      </c>
      <c r="D18" s="28"/>
      <c r="E18" s="28"/>
      <c r="F18" s="29">
        <f>SUM(F16:F17)</f>
        <v>68897</v>
      </c>
      <c r="G18" s="30"/>
    </row>
    <row r="19" spans="3:7" ht="11.45" customHeight="1" x14ac:dyDescent="0.2">
      <c r="C19" s="31" t="s">
        <v>21</v>
      </c>
      <c r="D19" s="32"/>
      <c r="E19" s="32"/>
      <c r="F19" s="33">
        <v>0</v>
      </c>
      <c r="G19" s="34"/>
    </row>
    <row r="20" spans="3:7" ht="12.6" customHeight="1" x14ac:dyDescent="0.2">
      <c r="C20" s="27" t="s">
        <v>22</v>
      </c>
      <c r="E20" s="12"/>
      <c r="F20" s="13">
        <v>0</v>
      </c>
      <c r="G20" s="12"/>
    </row>
    <row r="21" spans="3:7" ht="15" customHeight="1" thickBot="1" x14ac:dyDescent="0.25">
      <c r="C21" s="35" t="s">
        <v>23</v>
      </c>
      <c r="D21" s="35"/>
      <c r="E21" s="35"/>
      <c r="F21" s="36">
        <f>SUM(F19:F20)</f>
        <v>0</v>
      </c>
      <c r="G21" s="17"/>
    </row>
    <row r="22" spans="3:7" ht="12.6" customHeight="1" x14ac:dyDescent="0.2">
      <c r="C22" s="11" t="s">
        <v>24</v>
      </c>
      <c r="D22" s="11"/>
      <c r="E22" s="11"/>
      <c r="F22" s="20">
        <v>0</v>
      </c>
      <c r="G22" s="19"/>
    </row>
    <row r="23" spans="3:7" x14ac:dyDescent="0.2">
      <c r="C23" s="37" t="s">
        <v>25</v>
      </c>
      <c r="D23" s="38"/>
      <c r="E23" s="11"/>
      <c r="F23" s="20">
        <v>0</v>
      </c>
      <c r="G23" s="12"/>
    </row>
    <row r="24" spans="3:7" ht="13.5" thickBot="1" x14ac:dyDescent="0.25">
      <c r="C24" s="35" t="s">
        <v>26</v>
      </c>
      <c r="D24" s="35"/>
      <c r="E24" s="35"/>
      <c r="F24" s="36">
        <f>SUM(F22:F23)</f>
        <v>0</v>
      </c>
      <c r="G24" s="17"/>
    </row>
    <row r="25" spans="3:7" x14ac:dyDescent="0.2">
      <c r="C25" s="32" t="s">
        <v>27</v>
      </c>
      <c r="D25" s="31"/>
      <c r="E25" s="32"/>
      <c r="F25" s="33">
        <v>68</v>
      </c>
      <c r="G25" s="32"/>
    </row>
    <row r="26" spans="3:7" x14ac:dyDescent="0.2">
      <c r="C26" s="39" t="s">
        <v>28</v>
      </c>
      <c r="D26" s="40"/>
      <c r="E26" s="41"/>
      <c r="F26" s="13">
        <v>0</v>
      </c>
      <c r="G26" s="12" t="s">
        <v>29</v>
      </c>
    </row>
    <row r="27" spans="3:7" ht="13.5" thickBot="1" x14ac:dyDescent="0.25">
      <c r="C27" s="17" t="s">
        <v>30</v>
      </c>
      <c r="D27" s="42"/>
      <c r="E27" s="35"/>
      <c r="F27" s="16">
        <f>SUM(F25:F26)</f>
        <v>68</v>
      </c>
      <c r="G27" s="43"/>
    </row>
    <row r="28" spans="3:7" x14ac:dyDescent="0.2">
      <c r="C28" s="32" t="s">
        <v>31</v>
      </c>
      <c r="D28" s="31"/>
      <c r="E28" s="32"/>
      <c r="F28" s="33">
        <v>126170</v>
      </c>
      <c r="G28" s="32"/>
    </row>
    <row r="29" spans="3:7" x14ac:dyDescent="0.2">
      <c r="C29" s="44" t="s">
        <v>32</v>
      </c>
      <c r="D29" s="11" t="s">
        <v>97</v>
      </c>
      <c r="E29" s="45">
        <v>13</v>
      </c>
      <c r="F29" s="13">
        <v>15490</v>
      </c>
      <c r="G29" s="12" t="s">
        <v>16</v>
      </c>
    </row>
    <row r="30" spans="3:7" x14ac:dyDescent="0.2">
      <c r="C30" s="44"/>
      <c r="D30" s="11"/>
      <c r="E30" s="41">
        <v>14</v>
      </c>
      <c r="F30" s="20">
        <v>41</v>
      </c>
      <c r="G30" s="12"/>
    </row>
    <row r="31" spans="3:7" x14ac:dyDescent="0.2">
      <c r="C31" s="27"/>
      <c r="D31" s="11" t="s">
        <v>97</v>
      </c>
      <c r="E31" s="11">
        <v>0</v>
      </c>
      <c r="F31" s="20">
        <v>0</v>
      </c>
      <c r="G31" s="12"/>
    </row>
    <row r="32" spans="3:7" ht="13.5" thickBot="1" x14ac:dyDescent="0.25">
      <c r="C32" s="14" t="s">
        <v>33</v>
      </c>
      <c r="D32" s="14"/>
      <c r="E32" s="14"/>
      <c r="F32" s="16">
        <f>SUM(F28:F31)</f>
        <v>141701</v>
      </c>
      <c r="G32" s="46"/>
    </row>
    <row r="33" spans="3:7" x14ac:dyDescent="0.2">
      <c r="C33" s="32" t="s">
        <v>34</v>
      </c>
      <c r="D33" s="32"/>
      <c r="E33" s="32"/>
      <c r="F33" s="33">
        <v>295511</v>
      </c>
      <c r="G33" s="32"/>
    </row>
    <row r="34" spans="3:7" x14ac:dyDescent="0.2">
      <c r="C34" s="27" t="s">
        <v>35</v>
      </c>
      <c r="D34" s="11" t="s">
        <v>97</v>
      </c>
      <c r="E34" s="38">
        <v>13</v>
      </c>
      <c r="F34" s="13">
        <v>30090</v>
      </c>
      <c r="G34" s="12"/>
    </row>
    <row r="35" spans="3:7" x14ac:dyDescent="0.2">
      <c r="C35" s="27"/>
      <c r="D35" s="11" t="s">
        <v>97</v>
      </c>
      <c r="E35" s="38">
        <v>13</v>
      </c>
      <c r="F35" s="13">
        <v>7680</v>
      </c>
      <c r="G35" s="12" t="s">
        <v>36</v>
      </c>
    </row>
    <row r="36" spans="3:7" x14ac:dyDescent="0.2">
      <c r="C36" s="21" t="s">
        <v>37</v>
      </c>
      <c r="D36" s="21"/>
      <c r="E36" s="21"/>
      <c r="F36" s="23">
        <f>SUM(F33:F35)</f>
        <v>333281</v>
      </c>
      <c r="G36" s="47"/>
    </row>
    <row r="37" spans="3:7" x14ac:dyDescent="0.2">
      <c r="C37" s="40" t="s">
        <v>38</v>
      </c>
      <c r="D37" s="40"/>
      <c r="E37" s="40"/>
      <c r="F37" s="48">
        <v>74186</v>
      </c>
      <c r="G37" s="49"/>
    </row>
    <row r="38" spans="3:7" x14ac:dyDescent="0.2">
      <c r="C38" s="50" t="s">
        <v>39</v>
      </c>
      <c r="D38" s="11" t="s">
        <v>97</v>
      </c>
      <c r="E38" s="40">
        <v>13</v>
      </c>
      <c r="F38" s="48">
        <v>7801</v>
      </c>
      <c r="G38" s="12" t="s">
        <v>40</v>
      </c>
    </row>
    <row r="39" spans="3:7" x14ac:dyDescent="0.2">
      <c r="C39" s="40"/>
      <c r="D39" s="38"/>
      <c r="E39" s="40">
        <v>14</v>
      </c>
      <c r="F39" s="48">
        <v>2034</v>
      </c>
      <c r="G39" s="49"/>
    </row>
    <row r="40" spans="3:7" x14ac:dyDescent="0.2">
      <c r="C40" s="50" t="s">
        <v>41</v>
      </c>
      <c r="D40" s="50"/>
      <c r="E40" s="50"/>
      <c r="F40" s="51">
        <f>SUM(F37:F39)</f>
        <v>84021</v>
      </c>
      <c r="G40" s="49"/>
    </row>
    <row r="41" spans="3:7" x14ac:dyDescent="0.2">
      <c r="C41" s="50"/>
      <c r="D41" s="50"/>
      <c r="E41" s="50"/>
      <c r="F41" s="51"/>
      <c r="G41" s="49"/>
    </row>
    <row r="42" spans="3:7" x14ac:dyDescent="0.2">
      <c r="C42" s="40" t="s">
        <v>42</v>
      </c>
      <c r="D42" s="50"/>
      <c r="E42" s="50"/>
      <c r="F42" s="51">
        <v>9737.94</v>
      </c>
      <c r="G42" s="49"/>
    </row>
    <row r="43" spans="3:7" x14ac:dyDescent="0.2">
      <c r="C43" s="52" t="s">
        <v>43</v>
      </c>
      <c r="D43" s="11" t="s">
        <v>97</v>
      </c>
      <c r="E43" s="53">
        <v>14</v>
      </c>
      <c r="F43" s="54">
        <v>1671.96</v>
      </c>
      <c r="G43" s="55" t="s">
        <v>44</v>
      </c>
    </row>
    <row r="44" spans="3:7" ht="13.5" thickBot="1" x14ac:dyDescent="0.25">
      <c r="C44" s="56" t="s">
        <v>43</v>
      </c>
      <c r="D44" s="11" t="s">
        <v>97</v>
      </c>
      <c r="E44" s="53">
        <v>14</v>
      </c>
      <c r="F44" s="54">
        <v>0</v>
      </c>
      <c r="G44" s="55"/>
    </row>
    <row r="45" spans="3:7" ht="13.5" thickBot="1" x14ac:dyDescent="0.25">
      <c r="C45" s="57" t="s">
        <v>45</v>
      </c>
      <c r="D45" s="58"/>
      <c r="E45" s="58"/>
      <c r="F45" s="59">
        <f>F42+F43+F44</f>
        <v>11409.900000000001</v>
      </c>
      <c r="G45" s="60"/>
    </row>
    <row r="46" spans="3:7" x14ac:dyDescent="0.2">
      <c r="C46" s="40" t="s">
        <v>46</v>
      </c>
      <c r="D46" s="61"/>
      <c r="E46" s="61"/>
      <c r="F46" s="62">
        <v>10597.73</v>
      </c>
      <c r="G46" s="63"/>
    </row>
    <row r="47" spans="3:7" x14ac:dyDescent="0.2">
      <c r="C47" s="50" t="s">
        <v>47</v>
      </c>
      <c r="D47" s="11" t="s">
        <v>97</v>
      </c>
      <c r="E47" s="50">
        <v>13</v>
      </c>
      <c r="F47" s="51">
        <v>6129</v>
      </c>
      <c r="G47" s="49" t="s">
        <v>48</v>
      </c>
    </row>
    <row r="48" spans="3:7" x14ac:dyDescent="0.2">
      <c r="C48" s="50"/>
      <c r="D48" s="11" t="s">
        <v>97</v>
      </c>
      <c r="E48" s="50">
        <v>14</v>
      </c>
      <c r="F48" s="51">
        <v>2448</v>
      </c>
      <c r="G48" s="49" t="s">
        <v>48</v>
      </c>
    </row>
    <row r="49" spans="3:7" ht="13.5" customHeight="1" thickBot="1" x14ac:dyDescent="0.25">
      <c r="C49" s="50"/>
      <c r="D49" s="50"/>
      <c r="E49" s="50">
        <v>26</v>
      </c>
      <c r="F49" s="51">
        <v>2276</v>
      </c>
      <c r="G49" s="49" t="s">
        <v>48</v>
      </c>
    </row>
    <row r="50" spans="3:7" ht="13.5" thickBot="1" x14ac:dyDescent="0.25">
      <c r="C50" s="57" t="s">
        <v>49</v>
      </c>
      <c r="D50" s="53"/>
      <c r="E50" s="53"/>
      <c r="F50" s="54">
        <f>F46+F47+F48+F49</f>
        <v>21450.73</v>
      </c>
      <c r="G50" s="55"/>
    </row>
    <row r="51" spans="3:7" ht="13.5" thickBot="1" x14ac:dyDescent="0.25">
      <c r="C51" s="64" t="s">
        <v>50</v>
      </c>
      <c r="D51" s="65"/>
      <c r="E51" s="66"/>
      <c r="F51" s="67">
        <v>4496.8</v>
      </c>
      <c r="G51" s="60"/>
    </row>
    <row r="52" spans="3:7" x14ac:dyDescent="0.2">
      <c r="C52" s="68" t="s">
        <v>51</v>
      </c>
      <c r="D52" s="68"/>
      <c r="E52" s="68"/>
      <c r="F52" s="69">
        <v>499.6</v>
      </c>
      <c r="G52" s="63" t="s">
        <v>52</v>
      </c>
    </row>
    <row r="53" spans="3:7" x14ac:dyDescent="0.2">
      <c r="C53" s="70"/>
      <c r="D53" s="40"/>
      <c r="E53" s="40"/>
      <c r="F53" s="48">
        <v>0</v>
      </c>
      <c r="G53" s="49"/>
    </row>
    <row r="54" spans="3:7" ht="13.5" thickBot="1" x14ac:dyDescent="0.25">
      <c r="C54" s="14" t="s">
        <v>53</v>
      </c>
      <c r="D54" s="50"/>
      <c r="E54" s="50"/>
      <c r="F54" s="51">
        <f>F51+F52+F53</f>
        <v>4996.4000000000005</v>
      </c>
      <c r="G54" s="49"/>
    </row>
    <row r="55" spans="3:7" x14ac:dyDescent="0.2">
      <c r="C55" s="40" t="s">
        <v>54</v>
      </c>
      <c r="D55" s="40"/>
      <c r="E55" s="40"/>
      <c r="F55" s="48">
        <v>1251</v>
      </c>
      <c r="G55" s="40"/>
    </row>
    <row r="56" spans="3:7" x14ac:dyDescent="0.2">
      <c r="C56" s="71" t="s">
        <v>55</v>
      </c>
      <c r="D56" s="38"/>
      <c r="E56" s="32">
        <v>0</v>
      </c>
      <c r="F56" s="33">
        <v>0</v>
      </c>
      <c r="G56" s="72" t="s">
        <v>56</v>
      </c>
    </row>
    <row r="57" spans="3:7" ht="13.5" thickBot="1" x14ac:dyDescent="0.25">
      <c r="C57" s="14" t="s">
        <v>57</v>
      </c>
      <c r="D57" s="14"/>
      <c r="E57" s="14"/>
      <c r="F57" s="16">
        <f>SUM(F55:F56)</f>
        <v>1251</v>
      </c>
      <c r="G57" s="43"/>
    </row>
    <row r="58" spans="3:7" x14ac:dyDescent="0.2">
      <c r="C58" s="32" t="s">
        <v>58</v>
      </c>
      <c r="D58" s="32"/>
      <c r="E58" s="32"/>
      <c r="F58" s="33">
        <v>40</v>
      </c>
      <c r="G58" s="34"/>
    </row>
    <row r="59" spans="3:7" x14ac:dyDescent="0.2">
      <c r="C59" s="27" t="s">
        <v>59</v>
      </c>
      <c r="D59" s="38"/>
      <c r="E59" s="38"/>
      <c r="F59" s="33">
        <v>0</v>
      </c>
      <c r="G59" s="12" t="s">
        <v>60</v>
      </c>
    </row>
    <row r="60" spans="3:7" x14ac:dyDescent="0.2">
      <c r="C60" s="27"/>
      <c r="D60" s="38"/>
      <c r="E60" s="38"/>
      <c r="F60" s="33"/>
      <c r="G60" s="12"/>
    </row>
    <row r="61" spans="3:7" ht="13.5" thickBot="1" x14ac:dyDescent="0.25">
      <c r="C61" s="14" t="s">
        <v>61</v>
      </c>
      <c r="D61" s="14"/>
      <c r="E61" s="14"/>
      <c r="F61" s="16">
        <f>SUM(F58:F60)</f>
        <v>40</v>
      </c>
      <c r="G61" s="43"/>
    </row>
    <row r="62" spans="3:7" x14ac:dyDescent="0.2">
      <c r="C62" s="73" t="s">
        <v>62</v>
      </c>
      <c r="D62" s="73"/>
      <c r="E62" s="73"/>
      <c r="F62" s="74">
        <v>6339</v>
      </c>
      <c r="G62" s="75"/>
    </row>
    <row r="63" spans="3:7" x14ac:dyDescent="0.2">
      <c r="C63" s="71" t="s">
        <v>63</v>
      </c>
      <c r="D63" s="38"/>
      <c r="E63" s="38">
        <v>0</v>
      </c>
      <c r="F63" s="33">
        <v>0</v>
      </c>
      <c r="G63" s="12" t="s">
        <v>64</v>
      </c>
    </row>
    <row r="64" spans="3:7" x14ac:dyDescent="0.2">
      <c r="C64" s="71"/>
      <c r="D64" s="38"/>
      <c r="E64" s="38"/>
      <c r="F64" s="33"/>
      <c r="G64" s="12"/>
    </row>
    <row r="65" spans="3:7" ht="13.5" thickBot="1" x14ac:dyDescent="0.25">
      <c r="C65" s="14" t="s">
        <v>65</v>
      </c>
      <c r="D65" s="14"/>
      <c r="E65" s="14"/>
      <c r="F65" s="16">
        <f>SUM(F62:F64)</f>
        <v>6339</v>
      </c>
      <c r="G65" s="43"/>
    </row>
    <row r="66" spans="3:7" x14ac:dyDescent="0.2">
      <c r="C66" s="32" t="s">
        <v>66</v>
      </c>
      <c r="D66" s="38"/>
      <c r="E66" s="32"/>
      <c r="F66" s="33">
        <v>0</v>
      </c>
      <c r="G66" s="34"/>
    </row>
    <row r="67" spans="3:7" x14ac:dyDescent="0.2">
      <c r="C67" s="27" t="s">
        <v>67</v>
      </c>
      <c r="D67" s="76"/>
      <c r="E67" s="38"/>
      <c r="F67" s="13">
        <v>0</v>
      </c>
      <c r="G67" s="12"/>
    </row>
    <row r="68" spans="3:7" ht="13.5" thickBot="1" x14ac:dyDescent="0.25">
      <c r="C68" s="35" t="s">
        <v>68</v>
      </c>
      <c r="D68" s="35"/>
      <c r="E68" s="35"/>
      <c r="F68" s="36">
        <f>SUM(F66:F67)</f>
        <v>0</v>
      </c>
      <c r="G68" s="43"/>
    </row>
    <row r="69" spans="3:7" x14ac:dyDescent="0.2">
      <c r="C69" s="32" t="s">
        <v>69</v>
      </c>
      <c r="D69" s="32"/>
      <c r="E69" s="32"/>
      <c r="F69" s="33">
        <v>68</v>
      </c>
      <c r="G69" s="32"/>
    </row>
    <row r="70" spans="3:7" x14ac:dyDescent="0.2">
      <c r="C70" s="71" t="s">
        <v>70</v>
      </c>
      <c r="D70" s="38"/>
      <c r="E70" s="38">
        <v>0</v>
      </c>
      <c r="F70" s="20">
        <v>0</v>
      </c>
      <c r="G70" s="12" t="s">
        <v>71</v>
      </c>
    </row>
    <row r="71" spans="3:7" ht="13.5" thickBot="1" x14ac:dyDescent="0.25">
      <c r="C71" s="14" t="s">
        <v>72</v>
      </c>
      <c r="D71" s="14"/>
      <c r="E71" s="14"/>
      <c r="F71" s="16">
        <f>SUM(F69:F70)</f>
        <v>68</v>
      </c>
      <c r="G71" s="43"/>
    </row>
    <row r="72" spans="3:7" x14ac:dyDescent="0.2">
      <c r="C72" s="32" t="s">
        <v>73</v>
      </c>
      <c r="D72" s="32"/>
      <c r="E72" s="32"/>
      <c r="F72" s="33">
        <v>24706</v>
      </c>
      <c r="G72" s="32"/>
    </row>
    <row r="73" spans="3:7" x14ac:dyDescent="0.2">
      <c r="C73" s="71" t="s">
        <v>74</v>
      </c>
      <c r="D73" s="11" t="s">
        <v>97</v>
      </c>
      <c r="E73" s="38">
        <v>14</v>
      </c>
      <c r="F73" s="20">
        <v>3697</v>
      </c>
      <c r="G73" s="12" t="s">
        <v>75</v>
      </c>
    </row>
    <row r="74" spans="3:7" ht="13.5" thickBot="1" x14ac:dyDescent="0.25">
      <c r="C74" s="14" t="s">
        <v>76</v>
      </c>
      <c r="D74" s="14"/>
      <c r="E74" s="14"/>
      <c r="F74" s="16">
        <f>SUM(F72:F73)</f>
        <v>28403</v>
      </c>
      <c r="G74" s="43"/>
    </row>
    <row r="75" spans="3:7" x14ac:dyDescent="0.2">
      <c r="F75" s="77">
        <f>F12+F15+F18+F27+F32+F36+F40+F45+F50+F54+F57+F61+F65+F71+F74</f>
        <v>1879944.0299999998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G13" sqref="G13"/>
    </sheetView>
  </sheetViews>
  <sheetFormatPr defaultRowHeight="12.75" x14ac:dyDescent="0.2"/>
  <cols>
    <col min="1" max="2" width="0" style="2" hidden="1" customWidth="1"/>
    <col min="3" max="3" width="20.28515625" style="2" customWidth="1"/>
    <col min="4" max="4" width="9.140625" style="2"/>
    <col min="5" max="5" width="6.5703125" style="2" customWidth="1"/>
    <col min="6" max="6" width="15.28515625" style="2" customWidth="1"/>
    <col min="7" max="7" width="27.28515625" style="2" bestFit="1" customWidth="1"/>
    <col min="8" max="256" width="9.140625" style="2"/>
    <col min="257" max="258" width="0" style="2" hidden="1" customWidth="1"/>
    <col min="259" max="259" width="20.28515625" style="2" customWidth="1"/>
    <col min="260" max="260" width="9.140625" style="2"/>
    <col min="261" max="261" width="6.5703125" style="2" customWidth="1"/>
    <col min="262" max="262" width="15.28515625" style="2" customWidth="1"/>
    <col min="263" max="263" width="27.28515625" style="2" bestFit="1" customWidth="1"/>
    <col min="264" max="512" width="9.140625" style="2"/>
    <col min="513" max="514" width="0" style="2" hidden="1" customWidth="1"/>
    <col min="515" max="515" width="20.28515625" style="2" customWidth="1"/>
    <col min="516" max="516" width="9.140625" style="2"/>
    <col min="517" max="517" width="6.5703125" style="2" customWidth="1"/>
    <col min="518" max="518" width="15.28515625" style="2" customWidth="1"/>
    <col min="519" max="519" width="27.28515625" style="2" bestFit="1" customWidth="1"/>
    <col min="520" max="768" width="9.140625" style="2"/>
    <col min="769" max="770" width="0" style="2" hidden="1" customWidth="1"/>
    <col min="771" max="771" width="20.28515625" style="2" customWidth="1"/>
    <col min="772" max="772" width="9.140625" style="2"/>
    <col min="773" max="773" width="6.5703125" style="2" customWidth="1"/>
    <col min="774" max="774" width="15.28515625" style="2" customWidth="1"/>
    <col min="775" max="775" width="27.28515625" style="2" bestFit="1" customWidth="1"/>
    <col min="776" max="1024" width="9.140625" style="2"/>
    <col min="1025" max="1026" width="0" style="2" hidden="1" customWidth="1"/>
    <col min="1027" max="1027" width="20.28515625" style="2" customWidth="1"/>
    <col min="1028" max="1028" width="9.140625" style="2"/>
    <col min="1029" max="1029" width="6.5703125" style="2" customWidth="1"/>
    <col min="1030" max="1030" width="15.28515625" style="2" customWidth="1"/>
    <col min="1031" max="1031" width="27.28515625" style="2" bestFit="1" customWidth="1"/>
    <col min="1032" max="1280" width="9.140625" style="2"/>
    <col min="1281" max="1282" width="0" style="2" hidden="1" customWidth="1"/>
    <col min="1283" max="1283" width="20.28515625" style="2" customWidth="1"/>
    <col min="1284" max="1284" width="9.140625" style="2"/>
    <col min="1285" max="1285" width="6.5703125" style="2" customWidth="1"/>
    <col min="1286" max="1286" width="15.28515625" style="2" customWidth="1"/>
    <col min="1287" max="1287" width="27.28515625" style="2" bestFit="1" customWidth="1"/>
    <col min="1288" max="1536" width="9.140625" style="2"/>
    <col min="1537" max="1538" width="0" style="2" hidden="1" customWidth="1"/>
    <col min="1539" max="1539" width="20.28515625" style="2" customWidth="1"/>
    <col min="1540" max="1540" width="9.140625" style="2"/>
    <col min="1541" max="1541" width="6.5703125" style="2" customWidth="1"/>
    <col min="1542" max="1542" width="15.28515625" style="2" customWidth="1"/>
    <col min="1543" max="1543" width="27.28515625" style="2" bestFit="1" customWidth="1"/>
    <col min="1544" max="1792" width="9.140625" style="2"/>
    <col min="1793" max="1794" width="0" style="2" hidden="1" customWidth="1"/>
    <col min="1795" max="1795" width="20.28515625" style="2" customWidth="1"/>
    <col min="1796" max="1796" width="9.140625" style="2"/>
    <col min="1797" max="1797" width="6.5703125" style="2" customWidth="1"/>
    <col min="1798" max="1798" width="15.28515625" style="2" customWidth="1"/>
    <col min="1799" max="1799" width="27.28515625" style="2" bestFit="1" customWidth="1"/>
    <col min="1800" max="2048" width="9.140625" style="2"/>
    <col min="2049" max="2050" width="0" style="2" hidden="1" customWidth="1"/>
    <col min="2051" max="2051" width="20.28515625" style="2" customWidth="1"/>
    <col min="2052" max="2052" width="9.140625" style="2"/>
    <col min="2053" max="2053" width="6.5703125" style="2" customWidth="1"/>
    <col min="2054" max="2054" width="15.28515625" style="2" customWidth="1"/>
    <col min="2055" max="2055" width="27.28515625" style="2" bestFit="1" customWidth="1"/>
    <col min="2056" max="2304" width="9.140625" style="2"/>
    <col min="2305" max="2306" width="0" style="2" hidden="1" customWidth="1"/>
    <col min="2307" max="2307" width="20.28515625" style="2" customWidth="1"/>
    <col min="2308" max="2308" width="9.140625" style="2"/>
    <col min="2309" max="2309" width="6.5703125" style="2" customWidth="1"/>
    <col min="2310" max="2310" width="15.28515625" style="2" customWidth="1"/>
    <col min="2311" max="2311" width="27.28515625" style="2" bestFit="1" customWidth="1"/>
    <col min="2312" max="2560" width="9.140625" style="2"/>
    <col min="2561" max="2562" width="0" style="2" hidden="1" customWidth="1"/>
    <col min="2563" max="2563" width="20.28515625" style="2" customWidth="1"/>
    <col min="2564" max="2564" width="9.140625" style="2"/>
    <col min="2565" max="2565" width="6.5703125" style="2" customWidth="1"/>
    <col min="2566" max="2566" width="15.28515625" style="2" customWidth="1"/>
    <col min="2567" max="2567" width="27.28515625" style="2" bestFit="1" customWidth="1"/>
    <col min="2568" max="2816" width="9.140625" style="2"/>
    <col min="2817" max="2818" width="0" style="2" hidden="1" customWidth="1"/>
    <col min="2819" max="2819" width="20.28515625" style="2" customWidth="1"/>
    <col min="2820" max="2820" width="9.140625" style="2"/>
    <col min="2821" max="2821" width="6.5703125" style="2" customWidth="1"/>
    <col min="2822" max="2822" width="15.28515625" style="2" customWidth="1"/>
    <col min="2823" max="2823" width="27.28515625" style="2" bestFit="1" customWidth="1"/>
    <col min="2824" max="3072" width="9.140625" style="2"/>
    <col min="3073" max="3074" width="0" style="2" hidden="1" customWidth="1"/>
    <col min="3075" max="3075" width="20.28515625" style="2" customWidth="1"/>
    <col min="3076" max="3076" width="9.140625" style="2"/>
    <col min="3077" max="3077" width="6.5703125" style="2" customWidth="1"/>
    <col min="3078" max="3078" width="15.28515625" style="2" customWidth="1"/>
    <col min="3079" max="3079" width="27.28515625" style="2" bestFit="1" customWidth="1"/>
    <col min="3080" max="3328" width="9.140625" style="2"/>
    <col min="3329" max="3330" width="0" style="2" hidden="1" customWidth="1"/>
    <col min="3331" max="3331" width="20.28515625" style="2" customWidth="1"/>
    <col min="3332" max="3332" width="9.140625" style="2"/>
    <col min="3333" max="3333" width="6.5703125" style="2" customWidth="1"/>
    <col min="3334" max="3334" width="15.28515625" style="2" customWidth="1"/>
    <col min="3335" max="3335" width="27.28515625" style="2" bestFit="1" customWidth="1"/>
    <col min="3336" max="3584" width="9.140625" style="2"/>
    <col min="3585" max="3586" width="0" style="2" hidden="1" customWidth="1"/>
    <col min="3587" max="3587" width="20.28515625" style="2" customWidth="1"/>
    <col min="3588" max="3588" width="9.140625" style="2"/>
    <col min="3589" max="3589" width="6.5703125" style="2" customWidth="1"/>
    <col min="3590" max="3590" width="15.28515625" style="2" customWidth="1"/>
    <col min="3591" max="3591" width="27.28515625" style="2" bestFit="1" customWidth="1"/>
    <col min="3592" max="3840" width="9.140625" style="2"/>
    <col min="3841" max="3842" width="0" style="2" hidden="1" customWidth="1"/>
    <col min="3843" max="3843" width="20.28515625" style="2" customWidth="1"/>
    <col min="3844" max="3844" width="9.140625" style="2"/>
    <col min="3845" max="3845" width="6.5703125" style="2" customWidth="1"/>
    <col min="3846" max="3846" width="15.28515625" style="2" customWidth="1"/>
    <col min="3847" max="3847" width="27.28515625" style="2" bestFit="1" customWidth="1"/>
    <col min="3848" max="4096" width="9.140625" style="2"/>
    <col min="4097" max="4098" width="0" style="2" hidden="1" customWidth="1"/>
    <col min="4099" max="4099" width="20.28515625" style="2" customWidth="1"/>
    <col min="4100" max="4100" width="9.140625" style="2"/>
    <col min="4101" max="4101" width="6.5703125" style="2" customWidth="1"/>
    <col min="4102" max="4102" width="15.28515625" style="2" customWidth="1"/>
    <col min="4103" max="4103" width="27.28515625" style="2" bestFit="1" customWidth="1"/>
    <col min="4104" max="4352" width="9.140625" style="2"/>
    <col min="4353" max="4354" width="0" style="2" hidden="1" customWidth="1"/>
    <col min="4355" max="4355" width="20.28515625" style="2" customWidth="1"/>
    <col min="4356" max="4356" width="9.140625" style="2"/>
    <col min="4357" max="4357" width="6.5703125" style="2" customWidth="1"/>
    <col min="4358" max="4358" width="15.28515625" style="2" customWidth="1"/>
    <col min="4359" max="4359" width="27.28515625" style="2" bestFit="1" customWidth="1"/>
    <col min="4360" max="4608" width="9.140625" style="2"/>
    <col min="4609" max="4610" width="0" style="2" hidden="1" customWidth="1"/>
    <col min="4611" max="4611" width="20.28515625" style="2" customWidth="1"/>
    <col min="4612" max="4612" width="9.140625" style="2"/>
    <col min="4613" max="4613" width="6.5703125" style="2" customWidth="1"/>
    <col min="4614" max="4614" width="15.28515625" style="2" customWidth="1"/>
    <col min="4615" max="4615" width="27.28515625" style="2" bestFit="1" customWidth="1"/>
    <col min="4616" max="4864" width="9.140625" style="2"/>
    <col min="4865" max="4866" width="0" style="2" hidden="1" customWidth="1"/>
    <col min="4867" max="4867" width="20.28515625" style="2" customWidth="1"/>
    <col min="4868" max="4868" width="9.140625" style="2"/>
    <col min="4869" max="4869" width="6.5703125" style="2" customWidth="1"/>
    <col min="4870" max="4870" width="15.28515625" style="2" customWidth="1"/>
    <col min="4871" max="4871" width="27.28515625" style="2" bestFit="1" customWidth="1"/>
    <col min="4872" max="5120" width="9.140625" style="2"/>
    <col min="5121" max="5122" width="0" style="2" hidden="1" customWidth="1"/>
    <col min="5123" max="5123" width="20.28515625" style="2" customWidth="1"/>
    <col min="5124" max="5124" width="9.140625" style="2"/>
    <col min="5125" max="5125" width="6.5703125" style="2" customWidth="1"/>
    <col min="5126" max="5126" width="15.28515625" style="2" customWidth="1"/>
    <col min="5127" max="5127" width="27.28515625" style="2" bestFit="1" customWidth="1"/>
    <col min="5128" max="5376" width="9.140625" style="2"/>
    <col min="5377" max="5378" width="0" style="2" hidden="1" customWidth="1"/>
    <col min="5379" max="5379" width="20.28515625" style="2" customWidth="1"/>
    <col min="5380" max="5380" width="9.140625" style="2"/>
    <col min="5381" max="5381" width="6.5703125" style="2" customWidth="1"/>
    <col min="5382" max="5382" width="15.28515625" style="2" customWidth="1"/>
    <col min="5383" max="5383" width="27.28515625" style="2" bestFit="1" customWidth="1"/>
    <col min="5384" max="5632" width="9.140625" style="2"/>
    <col min="5633" max="5634" width="0" style="2" hidden="1" customWidth="1"/>
    <col min="5635" max="5635" width="20.28515625" style="2" customWidth="1"/>
    <col min="5636" max="5636" width="9.140625" style="2"/>
    <col min="5637" max="5637" width="6.5703125" style="2" customWidth="1"/>
    <col min="5638" max="5638" width="15.28515625" style="2" customWidth="1"/>
    <col min="5639" max="5639" width="27.28515625" style="2" bestFit="1" customWidth="1"/>
    <col min="5640" max="5888" width="9.140625" style="2"/>
    <col min="5889" max="5890" width="0" style="2" hidden="1" customWidth="1"/>
    <col min="5891" max="5891" width="20.28515625" style="2" customWidth="1"/>
    <col min="5892" max="5892" width="9.140625" style="2"/>
    <col min="5893" max="5893" width="6.5703125" style="2" customWidth="1"/>
    <col min="5894" max="5894" width="15.28515625" style="2" customWidth="1"/>
    <col min="5895" max="5895" width="27.28515625" style="2" bestFit="1" customWidth="1"/>
    <col min="5896" max="6144" width="9.140625" style="2"/>
    <col min="6145" max="6146" width="0" style="2" hidden="1" customWidth="1"/>
    <col min="6147" max="6147" width="20.28515625" style="2" customWidth="1"/>
    <col min="6148" max="6148" width="9.140625" style="2"/>
    <col min="6149" max="6149" width="6.5703125" style="2" customWidth="1"/>
    <col min="6150" max="6150" width="15.28515625" style="2" customWidth="1"/>
    <col min="6151" max="6151" width="27.28515625" style="2" bestFit="1" customWidth="1"/>
    <col min="6152" max="6400" width="9.140625" style="2"/>
    <col min="6401" max="6402" width="0" style="2" hidden="1" customWidth="1"/>
    <col min="6403" max="6403" width="20.28515625" style="2" customWidth="1"/>
    <col min="6404" max="6404" width="9.140625" style="2"/>
    <col min="6405" max="6405" width="6.5703125" style="2" customWidth="1"/>
    <col min="6406" max="6406" width="15.28515625" style="2" customWidth="1"/>
    <col min="6407" max="6407" width="27.28515625" style="2" bestFit="1" customWidth="1"/>
    <col min="6408" max="6656" width="9.140625" style="2"/>
    <col min="6657" max="6658" width="0" style="2" hidden="1" customWidth="1"/>
    <col min="6659" max="6659" width="20.28515625" style="2" customWidth="1"/>
    <col min="6660" max="6660" width="9.140625" style="2"/>
    <col min="6661" max="6661" width="6.5703125" style="2" customWidth="1"/>
    <col min="6662" max="6662" width="15.28515625" style="2" customWidth="1"/>
    <col min="6663" max="6663" width="27.28515625" style="2" bestFit="1" customWidth="1"/>
    <col min="6664" max="6912" width="9.140625" style="2"/>
    <col min="6913" max="6914" width="0" style="2" hidden="1" customWidth="1"/>
    <col min="6915" max="6915" width="20.28515625" style="2" customWidth="1"/>
    <col min="6916" max="6916" width="9.140625" style="2"/>
    <col min="6917" max="6917" width="6.5703125" style="2" customWidth="1"/>
    <col min="6918" max="6918" width="15.28515625" style="2" customWidth="1"/>
    <col min="6919" max="6919" width="27.28515625" style="2" bestFit="1" customWidth="1"/>
    <col min="6920" max="7168" width="9.140625" style="2"/>
    <col min="7169" max="7170" width="0" style="2" hidden="1" customWidth="1"/>
    <col min="7171" max="7171" width="20.28515625" style="2" customWidth="1"/>
    <col min="7172" max="7172" width="9.140625" style="2"/>
    <col min="7173" max="7173" width="6.5703125" style="2" customWidth="1"/>
    <col min="7174" max="7174" width="15.28515625" style="2" customWidth="1"/>
    <col min="7175" max="7175" width="27.28515625" style="2" bestFit="1" customWidth="1"/>
    <col min="7176" max="7424" width="9.140625" style="2"/>
    <col min="7425" max="7426" width="0" style="2" hidden="1" customWidth="1"/>
    <col min="7427" max="7427" width="20.28515625" style="2" customWidth="1"/>
    <col min="7428" max="7428" width="9.140625" style="2"/>
    <col min="7429" max="7429" width="6.5703125" style="2" customWidth="1"/>
    <col min="7430" max="7430" width="15.28515625" style="2" customWidth="1"/>
    <col min="7431" max="7431" width="27.28515625" style="2" bestFit="1" customWidth="1"/>
    <col min="7432" max="7680" width="9.140625" style="2"/>
    <col min="7681" max="7682" width="0" style="2" hidden="1" customWidth="1"/>
    <col min="7683" max="7683" width="20.28515625" style="2" customWidth="1"/>
    <col min="7684" max="7684" width="9.140625" style="2"/>
    <col min="7685" max="7685" width="6.5703125" style="2" customWidth="1"/>
    <col min="7686" max="7686" width="15.28515625" style="2" customWidth="1"/>
    <col min="7687" max="7687" width="27.28515625" style="2" bestFit="1" customWidth="1"/>
    <col min="7688" max="7936" width="9.140625" style="2"/>
    <col min="7937" max="7938" width="0" style="2" hidden="1" customWidth="1"/>
    <col min="7939" max="7939" width="20.28515625" style="2" customWidth="1"/>
    <col min="7940" max="7940" width="9.140625" style="2"/>
    <col min="7941" max="7941" width="6.5703125" style="2" customWidth="1"/>
    <col min="7942" max="7942" width="15.28515625" style="2" customWidth="1"/>
    <col min="7943" max="7943" width="27.28515625" style="2" bestFit="1" customWidth="1"/>
    <col min="7944" max="8192" width="9.140625" style="2"/>
    <col min="8193" max="8194" width="0" style="2" hidden="1" customWidth="1"/>
    <col min="8195" max="8195" width="20.28515625" style="2" customWidth="1"/>
    <col min="8196" max="8196" width="9.140625" style="2"/>
    <col min="8197" max="8197" width="6.5703125" style="2" customWidth="1"/>
    <col min="8198" max="8198" width="15.28515625" style="2" customWidth="1"/>
    <col min="8199" max="8199" width="27.28515625" style="2" bestFit="1" customWidth="1"/>
    <col min="8200" max="8448" width="9.140625" style="2"/>
    <col min="8449" max="8450" width="0" style="2" hidden="1" customWidth="1"/>
    <col min="8451" max="8451" width="20.28515625" style="2" customWidth="1"/>
    <col min="8452" max="8452" width="9.140625" style="2"/>
    <col min="8453" max="8453" width="6.5703125" style="2" customWidth="1"/>
    <col min="8454" max="8454" width="15.28515625" style="2" customWidth="1"/>
    <col min="8455" max="8455" width="27.28515625" style="2" bestFit="1" customWidth="1"/>
    <col min="8456" max="8704" width="9.140625" style="2"/>
    <col min="8705" max="8706" width="0" style="2" hidden="1" customWidth="1"/>
    <col min="8707" max="8707" width="20.28515625" style="2" customWidth="1"/>
    <col min="8708" max="8708" width="9.140625" style="2"/>
    <col min="8709" max="8709" width="6.5703125" style="2" customWidth="1"/>
    <col min="8710" max="8710" width="15.28515625" style="2" customWidth="1"/>
    <col min="8711" max="8711" width="27.28515625" style="2" bestFit="1" customWidth="1"/>
    <col min="8712" max="8960" width="9.140625" style="2"/>
    <col min="8961" max="8962" width="0" style="2" hidden="1" customWidth="1"/>
    <col min="8963" max="8963" width="20.28515625" style="2" customWidth="1"/>
    <col min="8964" max="8964" width="9.140625" style="2"/>
    <col min="8965" max="8965" width="6.5703125" style="2" customWidth="1"/>
    <col min="8966" max="8966" width="15.28515625" style="2" customWidth="1"/>
    <col min="8967" max="8967" width="27.28515625" style="2" bestFit="1" customWidth="1"/>
    <col min="8968" max="9216" width="9.140625" style="2"/>
    <col min="9217" max="9218" width="0" style="2" hidden="1" customWidth="1"/>
    <col min="9219" max="9219" width="20.28515625" style="2" customWidth="1"/>
    <col min="9220" max="9220" width="9.140625" style="2"/>
    <col min="9221" max="9221" width="6.5703125" style="2" customWidth="1"/>
    <col min="9222" max="9222" width="15.28515625" style="2" customWidth="1"/>
    <col min="9223" max="9223" width="27.28515625" style="2" bestFit="1" customWidth="1"/>
    <col min="9224" max="9472" width="9.140625" style="2"/>
    <col min="9473" max="9474" width="0" style="2" hidden="1" customWidth="1"/>
    <col min="9475" max="9475" width="20.28515625" style="2" customWidth="1"/>
    <col min="9476" max="9476" width="9.140625" style="2"/>
    <col min="9477" max="9477" width="6.5703125" style="2" customWidth="1"/>
    <col min="9478" max="9478" width="15.28515625" style="2" customWidth="1"/>
    <col min="9479" max="9479" width="27.28515625" style="2" bestFit="1" customWidth="1"/>
    <col min="9480" max="9728" width="9.140625" style="2"/>
    <col min="9729" max="9730" width="0" style="2" hidden="1" customWidth="1"/>
    <col min="9731" max="9731" width="20.28515625" style="2" customWidth="1"/>
    <col min="9732" max="9732" width="9.140625" style="2"/>
    <col min="9733" max="9733" width="6.5703125" style="2" customWidth="1"/>
    <col min="9734" max="9734" width="15.28515625" style="2" customWidth="1"/>
    <col min="9735" max="9735" width="27.28515625" style="2" bestFit="1" customWidth="1"/>
    <col min="9736" max="9984" width="9.140625" style="2"/>
    <col min="9985" max="9986" width="0" style="2" hidden="1" customWidth="1"/>
    <col min="9987" max="9987" width="20.28515625" style="2" customWidth="1"/>
    <col min="9988" max="9988" width="9.140625" style="2"/>
    <col min="9989" max="9989" width="6.5703125" style="2" customWidth="1"/>
    <col min="9990" max="9990" width="15.28515625" style="2" customWidth="1"/>
    <col min="9991" max="9991" width="27.28515625" style="2" bestFit="1" customWidth="1"/>
    <col min="9992" max="10240" width="9.140625" style="2"/>
    <col min="10241" max="10242" width="0" style="2" hidden="1" customWidth="1"/>
    <col min="10243" max="10243" width="20.28515625" style="2" customWidth="1"/>
    <col min="10244" max="10244" width="9.140625" style="2"/>
    <col min="10245" max="10245" width="6.5703125" style="2" customWidth="1"/>
    <col min="10246" max="10246" width="15.28515625" style="2" customWidth="1"/>
    <col min="10247" max="10247" width="27.28515625" style="2" bestFit="1" customWidth="1"/>
    <col min="10248" max="10496" width="9.140625" style="2"/>
    <col min="10497" max="10498" width="0" style="2" hidden="1" customWidth="1"/>
    <col min="10499" max="10499" width="20.28515625" style="2" customWidth="1"/>
    <col min="10500" max="10500" width="9.140625" style="2"/>
    <col min="10501" max="10501" width="6.5703125" style="2" customWidth="1"/>
    <col min="10502" max="10502" width="15.28515625" style="2" customWidth="1"/>
    <col min="10503" max="10503" width="27.28515625" style="2" bestFit="1" customWidth="1"/>
    <col min="10504" max="10752" width="9.140625" style="2"/>
    <col min="10753" max="10754" width="0" style="2" hidden="1" customWidth="1"/>
    <col min="10755" max="10755" width="20.28515625" style="2" customWidth="1"/>
    <col min="10756" max="10756" width="9.140625" style="2"/>
    <col min="10757" max="10757" width="6.5703125" style="2" customWidth="1"/>
    <col min="10758" max="10758" width="15.28515625" style="2" customWidth="1"/>
    <col min="10759" max="10759" width="27.28515625" style="2" bestFit="1" customWidth="1"/>
    <col min="10760" max="11008" width="9.140625" style="2"/>
    <col min="11009" max="11010" width="0" style="2" hidden="1" customWidth="1"/>
    <col min="11011" max="11011" width="20.28515625" style="2" customWidth="1"/>
    <col min="11012" max="11012" width="9.140625" style="2"/>
    <col min="11013" max="11013" width="6.5703125" style="2" customWidth="1"/>
    <col min="11014" max="11014" width="15.28515625" style="2" customWidth="1"/>
    <col min="11015" max="11015" width="27.28515625" style="2" bestFit="1" customWidth="1"/>
    <col min="11016" max="11264" width="9.140625" style="2"/>
    <col min="11265" max="11266" width="0" style="2" hidden="1" customWidth="1"/>
    <col min="11267" max="11267" width="20.28515625" style="2" customWidth="1"/>
    <col min="11268" max="11268" width="9.140625" style="2"/>
    <col min="11269" max="11269" width="6.5703125" style="2" customWidth="1"/>
    <col min="11270" max="11270" width="15.28515625" style="2" customWidth="1"/>
    <col min="11271" max="11271" width="27.28515625" style="2" bestFit="1" customWidth="1"/>
    <col min="11272" max="11520" width="9.140625" style="2"/>
    <col min="11521" max="11522" width="0" style="2" hidden="1" customWidth="1"/>
    <col min="11523" max="11523" width="20.28515625" style="2" customWidth="1"/>
    <col min="11524" max="11524" width="9.140625" style="2"/>
    <col min="11525" max="11525" width="6.5703125" style="2" customWidth="1"/>
    <col min="11526" max="11526" width="15.28515625" style="2" customWidth="1"/>
    <col min="11527" max="11527" width="27.28515625" style="2" bestFit="1" customWidth="1"/>
    <col min="11528" max="11776" width="9.140625" style="2"/>
    <col min="11777" max="11778" width="0" style="2" hidden="1" customWidth="1"/>
    <col min="11779" max="11779" width="20.28515625" style="2" customWidth="1"/>
    <col min="11780" max="11780" width="9.140625" style="2"/>
    <col min="11781" max="11781" width="6.5703125" style="2" customWidth="1"/>
    <col min="11782" max="11782" width="15.28515625" style="2" customWidth="1"/>
    <col min="11783" max="11783" width="27.28515625" style="2" bestFit="1" customWidth="1"/>
    <col min="11784" max="12032" width="9.140625" style="2"/>
    <col min="12033" max="12034" width="0" style="2" hidden="1" customWidth="1"/>
    <col min="12035" max="12035" width="20.28515625" style="2" customWidth="1"/>
    <col min="12036" max="12036" width="9.140625" style="2"/>
    <col min="12037" max="12037" width="6.5703125" style="2" customWidth="1"/>
    <col min="12038" max="12038" width="15.28515625" style="2" customWidth="1"/>
    <col min="12039" max="12039" width="27.28515625" style="2" bestFit="1" customWidth="1"/>
    <col min="12040" max="12288" width="9.140625" style="2"/>
    <col min="12289" max="12290" width="0" style="2" hidden="1" customWidth="1"/>
    <col min="12291" max="12291" width="20.28515625" style="2" customWidth="1"/>
    <col min="12292" max="12292" width="9.140625" style="2"/>
    <col min="12293" max="12293" width="6.5703125" style="2" customWidth="1"/>
    <col min="12294" max="12294" width="15.28515625" style="2" customWidth="1"/>
    <col min="12295" max="12295" width="27.28515625" style="2" bestFit="1" customWidth="1"/>
    <col min="12296" max="12544" width="9.140625" style="2"/>
    <col min="12545" max="12546" width="0" style="2" hidden="1" customWidth="1"/>
    <col min="12547" max="12547" width="20.28515625" style="2" customWidth="1"/>
    <col min="12548" max="12548" width="9.140625" style="2"/>
    <col min="12549" max="12549" width="6.5703125" style="2" customWidth="1"/>
    <col min="12550" max="12550" width="15.28515625" style="2" customWidth="1"/>
    <col min="12551" max="12551" width="27.28515625" style="2" bestFit="1" customWidth="1"/>
    <col min="12552" max="12800" width="9.140625" style="2"/>
    <col min="12801" max="12802" width="0" style="2" hidden="1" customWidth="1"/>
    <col min="12803" max="12803" width="20.28515625" style="2" customWidth="1"/>
    <col min="12804" max="12804" width="9.140625" style="2"/>
    <col min="12805" max="12805" width="6.5703125" style="2" customWidth="1"/>
    <col min="12806" max="12806" width="15.28515625" style="2" customWidth="1"/>
    <col min="12807" max="12807" width="27.28515625" style="2" bestFit="1" customWidth="1"/>
    <col min="12808" max="13056" width="9.140625" style="2"/>
    <col min="13057" max="13058" width="0" style="2" hidden="1" customWidth="1"/>
    <col min="13059" max="13059" width="20.28515625" style="2" customWidth="1"/>
    <col min="13060" max="13060" width="9.140625" style="2"/>
    <col min="13061" max="13061" width="6.5703125" style="2" customWidth="1"/>
    <col min="13062" max="13062" width="15.28515625" style="2" customWidth="1"/>
    <col min="13063" max="13063" width="27.28515625" style="2" bestFit="1" customWidth="1"/>
    <col min="13064" max="13312" width="9.140625" style="2"/>
    <col min="13313" max="13314" width="0" style="2" hidden="1" customWidth="1"/>
    <col min="13315" max="13315" width="20.28515625" style="2" customWidth="1"/>
    <col min="13316" max="13316" width="9.140625" style="2"/>
    <col min="13317" max="13317" width="6.5703125" style="2" customWidth="1"/>
    <col min="13318" max="13318" width="15.28515625" style="2" customWidth="1"/>
    <col min="13319" max="13319" width="27.28515625" style="2" bestFit="1" customWidth="1"/>
    <col min="13320" max="13568" width="9.140625" style="2"/>
    <col min="13569" max="13570" width="0" style="2" hidden="1" customWidth="1"/>
    <col min="13571" max="13571" width="20.28515625" style="2" customWidth="1"/>
    <col min="13572" max="13572" width="9.140625" style="2"/>
    <col min="13573" max="13573" width="6.5703125" style="2" customWidth="1"/>
    <col min="13574" max="13574" width="15.28515625" style="2" customWidth="1"/>
    <col min="13575" max="13575" width="27.28515625" style="2" bestFit="1" customWidth="1"/>
    <col min="13576" max="13824" width="9.140625" style="2"/>
    <col min="13825" max="13826" width="0" style="2" hidden="1" customWidth="1"/>
    <col min="13827" max="13827" width="20.28515625" style="2" customWidth="1"/>
    <col min="13828" max="13828" width="9.140625" style="2"/>
    <col min="13829" max="13829" width="6.5703125" style="2" customWidth="1"/>
    <col min="13830" max="13830" width="15.28515625" style="2" customWidth="1"/>
    <col min="13831" max="13831" width="27.28515625" style="2" bestFit="1" customWidth="1"/>
    <col min="13832" max="14080" width="9.140625" style="2"/>
    <col min="14081" max="14082" width="0" style="2" hidden="1" customWidth="1"/>
    <col min="14083" max="14083" width="20.28515625" style="2" customWidth="1"/>
    <col min="14084" max="14084" width="9.140625" style="2"/>
    <col min="14085" max="14085" width="6.5703125" style="2" customWidth="1"/>
    <col min="14086" max="14086" width="15.28515625" style="2" customWidth="1"/>
    <col min="14087" max="14087" width="27.28515625" style="2" bestFit="1" customWidth="1"/>
    <col min="14088" max="14336" width="9.140625" style="2"/>
    <col min="14337" max="14338" width="0" style="2" hidden="1" customWidth="1"/>
    <col min="14339" max="14339" width="20.28515625" style="2" customWidth="1"/>
    <col min="14340" max="14340" width="9.140625" style="2"/>
    <col min="14341" max="14341" width="6.5703125" style="2" customWidth="1"/>
    <col min="14342" max="14342" width="15.28515625" style="2" customWidth="1"/>
    <col min="14343" max="14343" width="27.28515625" style="2" bestFit="1" customWidth="1"/>
    <col min="14344" max="14592" width="9.140625" style="2"/>
    <col min="14593" max="14594" width="0" style="2" hidden="1" customWidth="1"/>
    <col min="14595" max="14595" width="20.28515625" style="2" customWidth="1"/>
    <col min="14596" max="14596" width="9.140625" style="2"/>
    <col min="14597" max="14597" width="6.5703125" style="2" customWidth="1"/>
    <col min="14598" max="14598" width="15.28515625" style="2" customWidth="1"/>
    <col min="14599" max="14599" width="27.28515625" style="2" bestFit="1" customWidth="1"/>
    <col min="14600" max="14848" width="9.140625" style="2"/>
    <col min="14849" max="14850" width="0" style="2" hidden="1" customWidth="1"/>
    <col min="14851" max="14851" width="20.28515625" style="2" customWidth="1"/>
    <col min="14852" max="14852" width="9.140625" style="2"/>
    <col min="14853" max="14853" width="6.5703125" style="2" customWidth="1"/>
    <col min="14854" max="14854" width="15.28515625" style="2" customWidth="1"/>
    <col min="14855" max="14855" width="27.28515625" style="2" bestFit="1" customWidth="1"/>
    <col min="14856" max="15104" width="9.140625" style="2"/>
    <col min="15105" max="15106" width="0" style="2" hidden="1" customWidth="1"/>
    <col min="15107" max="15107" width="20.28515625" style="2" customWidth="1"/>
    <col min="15108" max="15108" width="9.140625" style="2"/>
    <col min="15109" max="15109" width="6.5703125" style="2" customWidth="1"/>
    <col min="15110" max="15110" width="15.28515625" style="2" customWidth="1"/>
    <col min="15111" max="15111" width="27.28515625" style="2" bestFit="1" customWidth="1"/>
    <col min="15112" max="15360" width="9.140625" style="2"/>
    <col min="15361" max="15362" width="0" style="2" hidden="1" customWidth="1"/>
    <col min="15363" max="15363" width="20.28515625" style="2" customWidth="1"/>
    <col min="15364" max="15364" width="9.140625" style="2"/>
    <col min="15365" max="15365" width="6.5703125" style="2" customWidth="1"/>
    <col min="15366" max="15366" width="15.28515625" style="2" customWidth="1"/>
    <col min="15367" max="15367" width="27.28515625" style="2" bestFit="1" customWidth="1"/>
    <col min="15368" max="15616" width="9.140625" style="2"/>
    <col min="15617" max="15618" width="0" style="2" hidden="1" customWidth="1"/>
    <col min="15619" max="15619" width="20.28515625" style="2" customWidth="1"/>
    <col min="15620" max="15620" width="9.140625" style="2"/>
    <col min="15621" max="15621" width="6.5703125" style="2" customWidth="1"/>
    <col min="15622" max="15622" width="15.28515625" style="2" customWidth="1"/>
    <col min="15623" max="15623" width="27.28515625" style="2" bestFit="1" customWidth="1"/>
    <col min="15624" max="15872" width="9.140625" style="2"/>
    <col min="15873" max="15874" width="0" style="2" hidden="1" customWidth="1"/>
    <col min="15875" max="15875" width="20.28515625" style="2" customWidth="1"/>
    <col min="15876" max="15876" width="9.140625" style="2"/>
    <col min="15877" max="15877" width="6.5703125" style="2" customWidth="1"/>
    <col min="15878" max="15878" width="15.28515625" style="2" customWidth="1"/>
    <col min="15879" max="15879" width="27.28515625" style="2" bestFit="1" customWidth="1"/>
    <col min="15880" max="16128" width="9.140625" style="2"/>
    <col min="16129" max="16130" width="0" style="2" hidden="1" customWidth="1"/>
    <col min="16131" max="16131" width="20.28515625" style="2" customWidth="1"/>
    <col min="16132" max="16132" width="9.140625" style="2"/>
    <col min="16133" max="16133" width="6.5703125" style="2" customWidth="1"/>
    <col min="16134" max="16134" width="15.28515625" style="2" customWidth="1"/>
    <col min="16135" max="16135" width="27.28515625" style="2" bestFit="1" customWidth="1"/>
    <col min="16136" max="16384" width="9.140625" style="2"/>
  </cols>
  <sheetData>
    <row r="1" spans="3:9" x14ac:dyDescent="0.2">
      <c r="C1" s="1" t="s">
        <v>98</v>
      </c>
      <c r="D1" s="1"/>
      <c r="E1" s="1"/>
      <c r="F1" s="1"/>
    </row>
    <row r="3" spans="3:9" x14ac:dyDescent="0.2">
      <c r="C3" s="1" t="s">
        <v>99</v>
      </c>
      <c r="D3" s="1"/>
      <c r="E3" s="1"/>
      <c r="F3" s="1"/>
      <c r="G3" s="1"/>
    </row>
    <row r="4" spans="3:9" x14ac:dyDescent="0.2">
      <c r="C4" s="1" t="s">
        <v>100</v>
      </c>
      <c r="D4" s="1"/>
      <c r="E4" s="1"/>
      <c r="F4" s="1"/>
      <c r="H4" s="3"/>
    </row>
    <row r="5" spans="3:9" x14ac:dyDescent="0.2">
      <c r="C5" s="1"/>
      <c r="D5" s="1"/>
      <c r="E5" s="1"/>
      <c r="F5" s="1"/>
      <c r="H5" s="3"/>
    </row>
    <row r="6" spans="3:9" x14ac:dyDescent="0.2">
      <c r="C6" s="1"/>
      <c r="D6" s="4"/>
      <c r="E6" s="1"/>
      <c r="F6" s="5" t="s">
        <v>3</v>
      </c>
      <c r="G6" s="6" t="s">
        <v>79</v>
      </c>
      <c r="H6" s="3"/>
    </row>
    <row r="7" spans="3:9" x14ac:dyDescent="0.2">
      <c r="D7" s="1"/>
      <c r="E7" s="1"/>
      <c r="F7" s="1"/>
    </row>
    <row r="8" spans="3:9" x14ac:dyDescent="0.2"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3:9" x14ac:dyDescent="0.2">
      <c r="C9" s="8" t="s">
        <v>101</v>
      </c>
      <c r="D9" s="7"/>
      <c r="E9" s="7"/>
      <c r="F9" s="9">
        <v>31</v>
      </c>
      <c r="G9" s="7"/>
    </row>
    <row r="10" spans="3:9" x14ac:dyDescent="0.2">
      <c r="C10" s="10" t="s">
        <v>102</v>
      </c>
      <c r="D10" s="38"/>
      <c r="E10" s="12">
        <v>0</v>
      </c>
      <c r="F10" s="13">
        <v>0</v>
      </c>
      <c r="G10" s="12"/>
    </row>
    <row r="11" spans="3:9" x14ac:dyDescent="0.2">
      <c r="C11" s="10"/>
      <c r="D11" s="38"/>
      <c r="E11" s="12">
        <v>0</v>
      </c>
      <c r="F11" s="13">
        <v>0</v>
      </c>
      <c r="G11" s="12"/>
    </row>
    <row r="12" spans="3:9" ht="13.5" thickBot="1" x14ac:dyDescent="0.25">
      <c r="C12" s="35" t="s">
        <v>103</v>
      </c>
      <c r="D12" s="81"/>
      <c r="E12" s="17"/>
      <c r="F12" s="36">
        <f>SUM(F9:F11)</f>
        <v>31</v>
      </c>
      <c r="G12" s="17"/>
    </row>
    <row r="13" spans="3:9" x14ac:dyDescent="0.2">
      <c r="C13" s="11" t="s">
        <v>104</v>
      </c>
      <c r="D13" s="18"/>
      <c r="E13" s="19"/>
      <c r="F13" s="20">
        <v>14708</v>
      </c>
      <c r="G13" s="19"/>
    </row>
    <row r="14" spans="3:9" x14ac:dyDescent="0.2">
      <c r="C14" s="27" t="s">
        <v>105</v>
      </c>
      <c r="D14" s="38" t="s">
        <v>106</v>
      </c>
      <c r="E14" s="12">
        <v>12</v>
      </c>
      <c r="F14" s="13">
        <v>650</v>
      </c>
      <c r="G14" s="12" t="s">
        <v>107</v>
      </c>
    </row>
    <row r="15" spans="3:9" ht="11.45" customHeight="1" x14ac:dyDescent="0.2">
      <c r="C15" s="37"/>
      <c r="D15" s="38"/>
      <c r="E15" s="19"/>
      <c r="F15" s="20">
        <v>0</v>
      </c>
      <c r="G15" s="12" t="s">
        <v>89</v>
      </c>
    </row>
    <row r="16" spans="3:9" ht="12.6" customHeight="1" thickBot="1" x14ac:dyDescent="0.25">
      <c r="C16" s="35" t="s">
        <v>108</v>
      </c>
      <c r="D16" s="17"/>
      <c r="E16" s="17"/>
      <c r="F16" s="36">
        <f>SUM(F13:F15)</f>
        <v>15358</v>
      </c>
      <c r="G16" s="17"/>
      <c r="I16" s="2" t="s">
        <v>85</v>
      </c>
    </row>
    <row r="17" spans="3:7" ht="15" customHeight="1" x14ac:dyDescent="0.2">
      <c r="C17" s="11"/>
      <c r="D17" s="32"/>
      <c r="E17" s="32"/>
      <c r="F17" s="33"/>
      <c r="G17" s="34"/>
    </row>
    <row r="18" spans="3:7" ht="12.6" customHeight="1" x14ac:dyDescent="0.2">
      <c r="C18" s="27"/>
      <c r="E18" s="12"/>
      <c r="F18" s="13"/>
      <c r="G18" s="12"/>
    </row>
    <row r="19" spans="3:7" x14ac:dyDescent="0.2">
      <c r="C19" s="37"/>
      <c r="D19" s="11"/>
      <c r="E19" s="11"/>
      <c r="F19" s="20"/>
      <c r="G19" s="19"/>
    </row>
    <row r="20" spans="3:7" ht="13.5" thickBot="1" x14ac:dyDescent="0.25">
      <c r="C20" s="35"/>
      <c r="D20" s="35"/>
      <c r="E20" s="35"/>
      <c r="F20" s="36"/>
      <c r="G20" s="17"/>
    </row>
    <row r="21" spans="3:7" x14ac:dyDescent="0.2">
      <c r="C21" s="11"/>
      <c r="D21" s="11"/>
      <c r="E21" s="11"/>
      <c r="F21" s="20"/>
      <c r="G21" s="19"/>
    </row>
    <row r="22" spans="3:7" x14ac:dyDescent="0.2">
      <c r="C22" s="37"/>
      <c r="D22" s="38"/>
      <c r="E22" s="11"/>
      <c r="F22" s="20"/>
      <c r="G22" s="12"/>
    </row>
    <row r="23" spans="3:7" x14ac:dyDescent="0.2">
      <c r="C23" s="37"/>
      <c r="D23" s="11"/>
      <c r="E23" s="11"/>
      <c r="F23" s="20"/>
      <c r="G23" s="12"/>
    </row>
    <row r="24" spans="3:7" x14ac:dyDescent="0.2">
      <c r="C24" s="37"/>
      <c r="D24" s="11"/>
      <c r="E24" s="11"/>
      <c r="F24" s="20"/>
      <c r="G24" s="12"/>
    </row>
    <row r="25" spans="3:7" ht="13.5" thickBot="1" x14ac:dyDescent="0.25">
      <c r="C25" s="35"/>
      <c r="D25" s="35"/>
      <c r="E25" s="35"/>
      <c r="F25" s="36"/>
      <c r="G25" s="17"/>
    </row>
    <row r="26" spans="3:7" x14ac:dyDescent="0.2">
      <c r="C26" s="32"/>
      <c r="D26" s="31"/>
      <c r="E26" s="32"/>
      <c r="F26" s="33"/>
      <c r="G26" s="32"/>
    </row>
    <row r="27" spans="3:7" x14ac:dyDescent="0.2">
      <c r="C27" s="39"/>
      <c r="D27" s="40"/>
      <c r="E27" s="41"/>
      <c r="F27" s="13"/>
      <c r="G27" s="12"/>
    </row>
    <row r="28" spans="3:7" x14ac:dyDescent="0.2">
      <c r="C28" s="109"/>
      <c r="D28" s="110"/>
      <c r="E28" s="41"/>
      <c r="F28" s="13"/>
      <c r="G28" s="12"/>
    </row>
    <row r="29" spans="3:7" ht="13.5" thickBot="1" x14ac:dyDescent="0.25">
      <c r="C29" s="17"/>
      <c r="D29" s="42"/>
      <c r="E29" s="35"/>
      <c r="F29" s="36"/>
      <c r="G29" s="43"/>
    </row>
    <row r="30" spans="3:7" x14ac:dyDescent="0.2">
      <c r="C30" s="32"/>
      <c r="D30" s="32"/>
      <c r="E30" s="32"/>
      <c r="F30" s="33"/>
      <c r="G30" s="32"/>
    </row>
    <row r="31" spans="3:7" x14ac:dyDescent="0.2">
      <c r="C31" s="71"/>
      <c r="E31" s="38"/>
      <c r="F31" s="13"/>
      <c r="G31" s="12"/>
    </row>
    <row r="32" spans="3:7" x14ac:dyDescent="0.2">
      <c r="C32" s="27"/>
      <c r="D32" s="11"/>
      <c r="E32" s="11"/>
      <c r="F32" s="20"/>
      <c r="G32" s="12"/>
    </row>
    <row r="33" spans="3:7" ht="13.5" thickBot="1" x14ac:dyDescent="0.25">
      <c r="C33" s="35"/>
      <c r="D33" s="35"/>
      <c r="E33" s="35"/>
      <c r="F33" s="36"/>
      <c r="G33" s="46"/>
    </row>
    <row r="34" spans="3:7" x14ac:dyDescent="0.2">
      <c r="C34" s="32"/>
      <c r="D34" s="32"/>
      <c r="E34" s="32"/>
      <c r="F34" s="33"/>
      <c r="G34" s="32"/>
    </row>
    <row r="35" spans="3:7" x14ac:dyDescent="0.2">
      <c r="C35" s="27"/>
      <c r="E35" s="38"/>
      <c r="F35" s="13"/>
      <c r="G35" s="12"/>
    </row>
    <row r="36" spans="3:7" x14ac:dyDescent="0.2">
      <c r="C36" s="27"/>
      <c r="D36" s="38"/>
      <c r="E36" s="38"/>
      <c r="F36" s="13"/>
      <c r="G36" s="12"/>
    </row>
    <row r="37" spans="3:7" x14ac:dyDescent="0.2">
      <c r="C37" s="27"/>
      <c r="E37" s="38"/>
      <c r="F37" s="13"/>
      <c r="G37" s="12"/>
    </row>
    <row r="38" spans="3:7" ht="13.5" thickBot="1" x14ac:dyDescent="0.25">
      <c r="C38" s="35"/>
      <c r="D38" s="35"/>
      <c r="E38" s="35"/>
      <c r="F38" s="36"/>
      <c r="G38" s="43"/>
    </row>
    <row r="39" spans="3:7" x14ac:dyDescent="0.2">
      <c r="C39" s="32"/>
      <c r="D39" s="32"/>
      <c r="E39" s="32"/>
      <c r="F39" s="33"/>
      <c r="G39" s="32"/>
    </row>
    <row r="40" spans="3:7" x14ac:dyDescent="0.2">
      <c r="C40" s="27"/>
      <c r="E40" s="38"/>
      <c r="F40" s="13"/>
      <c r="G40" s="12"/>
    </row>
    <row r="41" spans="3:7" x14ac:dyDescent="0.2">
      <c r="C41" s="27"/>
      <c r="D41" s="38"/>
      <c r="E41" s="38"/>
      <c r="F41" s="13"/>
      <c r="G41" s="12"/>
    </row>
    <row r="42" spans="3:7" x14ac:dyDescent="0.2">
      <c r="C42" s="27"/>
      <c r="E42" s="38"/>
      <c r="F42" s="13"/>
      <c r="G42" s="12"/>
    </row>
    <row r="43" spans="3:7" ht="13.5" thickBot="1" x14ac:dyDescent="0.25">
      <c r="C43" s="35"/>
      <c r="D43" s="35"/>
      <c r="E43" s="35"/>
      <c r="F43" s="36"/>
      <c r="G43" s="43"/>
    </row>
    <row r="44" spans="3:7" x14ac:dyDescent="0.2">
      <c r="C44" s="32"/>
      <c r="D44" s="32"/>
      <c r="E44" s="32"/>
      <c r="F44" s="33"/>
      <c r="G44" s="34"/>
    </row>
    <row r="45" spans="3:7" x14ac:dyDescent="0.2">
      <c r="C45" s="27"/>
      <c r="D45" s="38"/>
      <c r="E45" s="38"/>
      <c r="F45" s="33"/>
      <c r="G45" s="12"/>
    </row>
    <row r="46" spans="3:7" x14ac:dyDescent="0.2">
      <c r="C46" s="27"/>
      <c r="D46" s="38"/>
      <c r="E46" s="38"/>
      <c r="F46" s="33"/>
      <c r="G46" s="12"/>
    </row>
    <row r="47" spans="3:7" x14ac:dyDescent="0.2">
      <c r="C47" s="27"/>
      <c r="D47" s="38"/>
      <c r="E47" s="38"/>
      <c r="F47" s="33"/>
      <c r="G47" s="12"/>
    </row>
    <row r="48" spans="3:7" ht="13.5" thickBot="1" x14ac:dyDescent="0.25">
      <c r="C48" s="35"/>
      <c r="D48" s="35"/>
      <c r="E48" s="35"/>
      <c r="F48" s="36"/>
      <c r="G48" s="43"/>
    </row>
    <row r="49" spans="3:7" x14ac:dyDescent="0.2">
      <c r="C49" s="73"/>
      <c r="D49" s="73"/>
      <c r="E49" s="73"/>
      <c r="F49" s="74"/>
      <c r="G49" s="75"/>
    </row>
    <row r="50" spans="3:7" x14ac:dyDescent="0.2">
      <c r="C50" s="71"/>
      <c r="D50" s="38"/>
      <c r="E50" s="38"/>
      <c r="F50" s="33"/>
      <c r="G50" s="12"/>
    </row>
    <row r="51" spans="3:7" x14ac:dyDescent="0.2">
      <c r="C51" s="71"/>
      <c r="D51" s="38"/>
      <c r="E51" s="38"/>
      <c r="F51" s="33"/>
      <c r="G51" s="12"/>
    </row>
    <row r="52" spans="3:7" x14ac:dyDescent="0.2">
      <c r="C52" s="27"/>
      <c r="D52" s="38"/>
      <c r="E52" s="38"/>
      <c r="F52" s="13"/>
      <c r="G52" s="12"/>
    </row>
    <row r="53" spans="3:7" ht="13.5" thickBot="1" x14ac:dyDescent="0.25">
      <c r="C53" s="35"/>
      <c r="D53" s="35"/>
      <c r="E53" s="35"/>
      <c r="F53" s="36"/>
      <c r="G53" s="43"/>
    </row>
    <row r="54" spans="3:7" x14ac:dyDescent="0.2">
      <c r="C54" s="32"/>
      <c r="D54" s="38"/>
      <c r="E54" s="32"/>
      <c r="F54" s="33"/>
      <c r="G54" s="34"/>
    </row>
    <row r="55" spans="3:7" x14ac:dyDescent="0.2">
      <c r="C55" s="27"/>
      <c r="D55" s="76"/>
      <c r="E55" s="38"/>
      <c r="F55" s="13"/>
      <c r="G55" s="12"/>
    </row>
    <row r="56" spans="3:7" x14ac:dyDescent="0.2">
      <c r="C56" s="27"/>
      <c r="D56" s="76"/>
      <c r="E56" s="38"/>
      <c r="F56" s="13"/>
      <c r="G5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51.01</vt:lpstr>
      <vt:lpstr>61.01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2018-10-22T10:45:48Z</dcterms:created>
  <dcterms:modified xsi:type="dcterms:W3CDTF">2018-10-22T10:53:14Z</dcterms:modified>
</cp:coreProperties>
</file>